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NACIJE UDRUGAMA I USTANOVAMA\"/>
    </mc:Choice>
  </mc:AlternateContent>
  <xr:revisionPtr revIDLastSave="0" documentId="13_ncr:1_{14562ED6-B561-4E5B-AC39-59D439F239F7}" xr6:coauthVersionLast="47" xr6:coauthVersionMax="47" xr10:uidLastSave="{00000000-0000-0000-0000-000000000000}"/>
  <bookViews>
    <workbookView xWindow="-120" yWindow="-120" windowWidth="29040" windowHeight="15840" xr2:uid="{E1B08B2F-ACFE-4024-AF6B-1D2F5625583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33" i="1"/>
  <c r="F19" i="1"/>
  <c r="D45" i="1"/>
  <c r="D33" i="1"/>
  <c r="D19" i="1"/>
</calcChain>
</file>

<file path=xl/sharedStrings.xml><?xml version="1.0" encoding="utf-8"?>
<sst xmlns="http://schemas.openxmlformats.org/spreadsheetml/2006/main" count="92" uniqueCount="73">
  <si>
    <t>"Mlinarice" udruga žena Piljenice</t>
  </si>
  <si>
    <t>Udruga slijepih grada Kutine i dijela SMŽ</t>
  </si>
  <si>
    <t>KPD Ukrajinaca Karpati Lipovljani</t>
  </si>
  <si>
    <t xml:space="preserve">Kulturni amaterizam - pjevanje ukrajinskih pjesama </t>
  </si>
  <si>
    <t>Kulturni amaterizam - prikaz ukrajinskih plesova</t>
  </si>
  <si>
    <t>"Lira" udruga građana Lipovljani</t>
  </si>
  <si>
    <t>Redovan rad mješovitog pjevačkog zbora "Lira"</t>
  </si>
  <si>
    <t>Matica slovačka Lipovljani</t>
  </si>
  <si>
    <t>Ogranak Matice hrvatske Lipovljani</t>
  </si>
  <si>
    <t>Dani češke kulture u Lipovljanima</t>
  </si>
  <si>
    <t>Lovačko društvo Srnjak Lipovljani</t>
  </si>
  <si>
    <t>Sudjelovanju u sportskom natjecanju - kuglanje</t>
  </si>
  <si>
    <t>ŠNK Slavonac Lipovljani</t>
  </si>
  <si>
    <t>Financiranje redovnog rada kluba</t>
  </si>
  <si>
    <t>Financiranje škole nogometa</t>
  </si>
  <si>
    <t>UDVDR ogranak Lipovljani</t>
  </si>
  <si>
    <t>NAZIV UDRUGE</t>
  </si>
  <si>
    <t>NAZIV PROGRAMA</t>
  </si>
  <si>
    <t>ZATRAŽENI IZNOS</t>
  </si>
  <si>
    <t>ODOBRENI IZNOS</t>
  </si>
  <si>
    <t>BROJ BODOVA</t>
  </si>
  <si>
    <t>Češka beseda Općine Lipovljani</t>
  </si>
  <si>
    <t>Župa svetog Josipa Lipovljani</t>
  </si>
  <si>
    <t>ŠRD "Šaran" Lipovljani</t>
  </si>
  <si>
    <t>Kulturno umjetničko društvo "Lipa" Lipovljani</t>
  </si>
  <si>
    <t>Projekt ŠNK Slavonac - lipovljanska mladež</t>
  </si>
  <si>
    <t>Plesno-navijačko-akrobatski klub "Iskrice"</t>
  </si>
  <si>
    <t>SPORT</t>
  </si>
  <si>
    <t>U K U P N O:</t>
  </si>
  <si>
    <t>KULTURA</t>
  </si>
  <si>
    <t>SAKRALNI OBJEKTI</t>
  </si>
  <si>
    <t xml:space="preserve">  </t>
  </si>
  <si>
    <t>Redovan rad KUD-a tokom godine (održavanje proba mlađe, starije i tamburaške skupine s voditeljima i koreografima, održavanje nastupa i manifestacija, sudjelovanje na događajima vezanim za Općinu i TZ)</t>
  </si>
  <si>
    <t>OSTALE UDRUGE CIVILNOG DRUŠTVA</t>
  </si>
  <si>
    <t>Bijeli štap 23.</t>
  </si>
  <si>
    <t>Ostvarimo cilj</t>
  </si>
  <si>
    <t>Redovan rad za 2023. godinu</t>
  </si>
  <si>
    <t>Povijesno-kulturni programi u Slovačkoj etno kući u 2023.</t>
  </si>
  <si>
    <t>Knjiga "Stota obljetnica Čehoslovačke besede Lipovljani"</t>
  </si>
  <si>
    <t>Redovan rad i Dan branitelja</t>
  </si>
  <si>
    <t>Kulturna manifestacija - večer ukajinske pjesme i plesa</t>
  </si>
  <si>
    <t>Tiskanje zbirke pjesama "Lipovljanske lutalice 2"</t>
  </si>
  <si>
    <t>Tiskanje knjige Đure Vidmarovića "Moj zavičaj - Lipovljani i Lonjsko polje"</t>
  </si>
  <si>
    <t>Književni susreti</t>
  </si>
  <si>
    <t>Udruga OSI - osoba s invaliditetom Kutina</t>
  </si>
  <si>
    <t>100. obljetnica osnivanja Čehoslovačke besede u Lipovljanima</t>
  </si>
  <si>
    <t>Nastupi na međunarodnim smotrama folklora Erdut i Bosanska Otoka</t>
  </si>
  <si>
    <t>Kuglački klub Slavonac Lipovljani</t>
  </si>
  <si>
    <t>Udruga umirovljenika Općine Lipovljani</t>
  </si>
  <si>
    <t xml:space="preserve">Rad Udruge umirovljenika Općine Lipovljani </t>
  </si>
  <si>
    <t xml:space="preserve">Memorijalni sportski susreti "Miroslav Horvat" </t>
  </si>
  <si>
    <t>Sportski susreti udruga umirovljenika Sisačko-moslavačke županije u Lipovljanima</t>
  </si>
  <si>
    <t>Klub tehničke kulture Lipovljani</t>
  </si>
  <si>
    <t>Upoznavanje djece sa svijetom tehnike (LOGO, LEGO, aerotehnika i fotografija)</t>
  </si>
  <si>
    <t>Manifestacije</t>
  </si>
  <si>
    <t>Građevinski radovi - Krivaj</t>
  </si>
  <si>
    <t>Natjecanje članova Društva - lov ribe udicom na plovak i poribljavanje voda na kojima gospodari ŠRD "Šaran" Lipovljani</t>
  </si>
  <si>
    <t>Uređenje jame Lipovljani (stari tok rijeke Subocke) - treća faza radova</t>
  </si>
  <si>
    <t>Sudjelovanje u lipovljanskim događanjima tijekom godine (Dan Općine/Josipovo - Lipovljanski susreti - Advent u Lipovljanima)</t>
  </si>
  <si>
    <t>Sufinanciranje natjecanja, kampova i cheerleading opreme te financijskih izdataka</t>
  </si>
  <si>
    <t>Putovanje i nastup u Republici Slovačkoj - Košice i Martin</t>
  </si>
  <si>
    <t>Postavljanje križa na tornju</t>
  </si>
  <si>
    <t>Nastupi KUD-a Lipa i MPZ Lira u Slovačkoj i Austriji (VI. i VIII. 2023.)</t>
  </si>
  <si>
    <t>Obilježavanje 20 godina  cheerleadinga u Lipovljanima</t>
  </si>
  <si>
    <t>"Kamo, kuda - kombijem svuda"</t>
  </si>
  <si>
    <t>U K U P N O: (od 38.489,00)</t>
  </si>
  <si>
    <t>U K U P N O: (od 33.181,00)</t>
  </si>
  <si>
    <t>U K U P N O: (od 10.352,00)</t>
  </si>
  <si>
    <t>Udruga invalida rada Kutina</t>
  </si>
  <si>
    <t>Socijalnim uslugama do bolje kvalitete življenja invalida rada, osoba s invaliditetom i starijih osoba</t>
  </si>
  <si>
    <t>Troškovi LD Srnjak Lipovljani</t>
  </si>
  <si>
    <t>REALIZACIJA</t>
  </si>
  <si>
    <t>REALIZACIJA NA DAN 30.6.2023.G.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</si>
</sst>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[$€-1]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FF7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8D0E4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3">
    <xf numFmtId="0" fontId="0" fillId="0" borderId="0" xfId="0"/>
    <xf numFmtId="0" fontId="0" fillId="3" borderId="1" xfId="0" applyFill="1" applyBorder="1" applyAlignment="1">
      <alignment vertical="center" wrapText="1"/>
    </xf>
    <xf numFmtId="0" fontId="0" fillId="3" borderId="4" xfId="0" applyFill="1" applyBorder="1"/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4" xfId="0" applyFill="1" applyBorder="1"/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4" xfId="0" applyFill="1" applyBorder="1"/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0" fillId="6" borderId="4" xfId="0" applyFill="1" applyBorder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4" xfId="0" applyFill="1" applyBorder="1"/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0" fillId="4" borderId="3" xfId="0" applyFill="1" applyBorder="1" applyAlignment="1">
      <alignment vertical="center"/>
    </xf>
    <xf numFmtId="0" fontId="0" fillId="4" borderId="13" xfId="0" applyFill="1" applyBorder="1"/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vertical="center" wrapText="1"/>
    </xf>
    <xf numFmtId="0" fontId="0" fillId="8" borderId="4" xfId="0" applyFill="1" applyBorder="1"/>
    <xf numFmtId="0" fontId="0" fillId="9" borderId="1" xfId="0" applyFill="1" applyBorder="1" applyAlignment="1">
      <alignment vertical="center"/>
    </xf>
    <xf numFmtId="0" fontId="0" fillId="9" borderId="1" xfId="0" applyFill="1" applyBorder="1" applyAlignment="1">
      <alignment vertical="center" wrapText="1"/>
    </xf>
    <xf numFmtId="0" fontId="0" fillId="9" borderId="4" xfId="0" applyFill="1" applyBorder="1"/>
    <xf numFmtId="0" fontId="0" fillId="10" borderId="1" xfId="0" applyFill="1" applyBorder="1" applyAlignment="1">
      <alignment vertical="center"/>
    </xf>
    <xf numFmtId="0" fontId="0" fillId="10" borderId="1" xfId="0" applyFill="1" applyBorder="1" applyAlignment="1">
      <alignment vertical="center" wrapText="1"/>
    </xf>
    <xf numFmtId="0" fontId="0" fillId="10" borderId="4" xfId="0" applyFill="1" applyBorder="1"/>
    <xf numFmtId="0" fontId="0" fillId="11" borderId="1" xfId="0" applyFill="1" applyBorder="1" applyAlignment="1">
      <alignment vertical="center"/>
    </xf>
    <xf numFmtId="0" fontId="0" fillId="11" borderId="1" xfId="0" applyFill="1" applyBorder="1" applyAlignment="1">
      <alignment vertical="center" wrapText="1"/>
    </xf>
    <xf numFmtId="0" fontId="0" fillId="11" borderId="4" xfId="0" applyFill="1" applyBorder="1"/>
    <xf numFmtId="0" fontId="3" fillId="13" borderId="16" xfId="0" applyFont="1" applyFill="1" applyBorder="1" applyAlignment="1">
      <alignment vertical="center" wrapText="1"/>
    </xf>
    <xf numFmtId="0" fontId="3" fillId="13" borderId="17" xfId="0" applyFont="1" applyFill="1" applyBorder="1" applyAlignment="1">
      <alignment vertical="center" wrapText="1"/>
    </xf>
    <xf numFmtId="0" fontId="0" fillId="14" borderId="1" xfId="0" applyFill="1" applyBorder="1" applyAlignment="1">
      <alignment vertical="center"/>
    </xf>
    <xf numFmtId="0" fontId="0" fillId="14" borderId="1" xfId="0" applyFill="1" applyBorder="1" applyAlignment="1">
      <alignment vertical="center" wrapText="1"/>
    </xf>
    <xf numFmtId="0" fontId="0" fillId="14" borderId="4" xfId="0" applyFill="1" applyBorder="1"/>
    <xf numFmtId="0" fontId="0" fillId="15" borderId="1" xfId="0" applyFill="1" applyBorder="1" applyAlignment="1">
      <alignment vertical="center" wrapText="1"/>
    </xf>
    <xf numFmtId="0" fontId="0" fillId="15" borderId="4" xfId="0" applyFill="1" applyBorder="1"/>
    <xf numFmtId="0" fontId="0" fillId="13" borderId="1" xfId="0" applyFill="1" applyBorder="1"/>
    <xf numFmtId="0" fontId="1" fillId="13" borderId="1" xfId="0" applyFont="1" applyFill="1" applyBorder="1" applyAlignment="1">
      <alignment horizontal="left" vertical="center"/>
    </xf>
    <xf numFmtId="0" fontId="3" fillId="13" borderId="14" xfId="0" applyFont="1" applyFill="1" applyBorder="1" applyAlignment="1">
      <alignment vertical="center"/>
    </xf>
    <xf numFmtId="0" fontId="3" fillId="13" borderId="14" xfId="0" applyFont="1" applyFill="1" applyBorder="1" applyAlignment="1">
      <alignment vertical="center" wrapText="1"/>
    </xf>
    <xf numFmtId="164" fontId="0" fillId="4" borderId="3" xfId="0" applyNumberFormat="1" applyFill="1" applyBorder="1"/>
    <xf numFmtId="164" fontId="0" fillId="7" borderId="1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3" fillId="13" borderId="17" xfId="0" applyNumberFormat="1" applyFont="1" applyFill="1" applyBorder="1" applyAlignment="1">
      <alignment vertical="center"/>
    </xf>
    <xf numFmtId="164" fontId="0" fillId="14" borderId="1" xfId="0" applyNumberFormat="1" applyFill="1" applyBorder="1" applyAlignment="1">
      <alignment vertical="center"/>
    </xf>
    <xf numFmtId="164" fontId="0" fillId="9" borderId="1" xfId="0" applyNumberFormat="1" applyFill="1" applyBorder="1" applyAlignment="1">
      <alignment vertical="center"/>
    </xf>
    <xf numFmtId="164" fontId="0" fillId="10" borderId="1" xfId="0" applyNumberFormat="1" applyFill="1" applyBorder="1" applyAlignment="1">
      <alignment vertical="center"/>
    </xf>
    <xf numFmtId="164" fontId="3" fillId="13" borderId="14" xfId="0" applyNumberFormat="1" applyFont="1" applyFill="1" applyBorder="1" applyAlignment="1">
      <alignment vertical="center"/>
    </xf>
    <xf numFmtId="164" fontId="3" fillId="13" borderId="14" xfId="0" applyNumberFormat="1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vertical="center"/>
    </xf>
    <xf numFmtId="0" fontId="1" fillId="13" borderId="3" xfId="0" applyFont="1" applyFill="1" applyBorder="1" applyAlignment="1">
      <alignment vertical="center" wrapText="1"/>
    </xf>
    <xf numFmtId="164" fontId="1" fillId="13" borderId="3" xfId="0" applyNumberFormat="1" applyFont="1" applyFill="1" applyBorder="1" applyAlignment="1">
      <alignment vertical="center"/>
    </xf>
    <xf numFmtId="4" fontId="1" fillId="13" borderId="3" xfId="0" applyNumberFormat="1" applyFont="1" applyFill="1" applyBorder="1"/>
    <xf numFmtId="0" fontId="0" fillId="15" borderId="1" xfId="0" applyFill="1" applyBorder="1" applyAlignment="1">
      <alignment vertical="center"/>
    </xf>
    <xf numFmtId="164" fontId="0" fillId="15" borderId="1" xfId="0" applyNumberFormat="1" applyFill="1" applyBorder="1" applyAlignment="1">
      <alignment vertical="center"/>
    </xf>
    <xf numFmtId="0" fontId="0" fillId="15" borderId="14" xfId="0" applyFill="1" applyBorder="1" applyAlignment="1">
      <alignment vertical="center"/>
    </xf>
    <xf numFmtId="0" fontId="0" fillId="15" borderId="14" xfId="0" applyFill="1" applyBorder="1" applyAlignment="1">
      <alignment vertical="center" wrapText="1"/>
    </xf>
    <xf numFmtId="164" fontId="0" fillId="15" borderId="14" xfId="0" applyNumberFormat="1" applyFill="1" applyBorder="1" applyAlignment="1">
      <alignment vertical="center"/>
    </xf>
    <xf numFmtId="0" fontId="0" fillId="15" borderId="15" xfId="0" applyFill="1" applyBorder="1"/>
    <xf numFmtId="0" fontId="0" fillId="16" borderId="3" xfId="0" applyFill="1" applyBorder="1" applyAlignment="1">
      <alignment vertical="center"/>
    </xf>
    <xf numFmtId="0" fontId="0" fillId="16" borderId="3" xfId="0" applyFill="1" applyBorder="1" applyAlignment="1">
      <alignment vertical="center" wrapText="1"/>
    </xf>
    <xf numFmtId="164" fontId="0" fillId="16" borderId="3" xfId="0" applyNumberFormat="1" applyFill="1" applyBorder="1" applyAlignment="1">
      <alignment vertical="center"/>
    </xf>
    <xf numFmtId="0" fontId="0" fillId="16" borderId="1" xfId="0" applyFill="1" applyBorder="1"/>
    <xf numFmtId="0" fontId="0" fillId="16" borderId="1" xfId="0" applyFill="1" applyBorder="1" applyAlignment="1">
      <alignment vertical="center"/>
    </xf>
    <xf numFmtId="0" fontId="0" fillId="16" borderId="1" xfId="0" applyFill="1" applyBorder="1" applyAlignment="1">
      <alignment vertical="center" wrapText="1"/>
    </xf>
    <xf numFmtId="164" fontId="0" fillId="16" borderId="1" xfId="0" applyNumberFormat="1" applyFill="1" applyBorder="1" applyAlignment="1">
      <alignment vertical="center"/>
    </xf>
    <xf numFmtId="0" fontId="0" fillId="17" borderId="3" xfId="0" applyFill="1" applyBorder="1" applyAlignment="1">
      <alignment vertical="center"/>
    </xf>
    <xf numFmtId="0" fontId="0" fillId="17" borderId="3" xfId="0" applyFill="1" applyBorder="1" applyAlignment="1">
      <alignment vertical="center" wrapText="1"/>
    </xf>
    <xf numFmtId="164" fontId="0" fillId="17" borderId="3" xfId="0" applyNumberFormat="1" applyFill="1" applyBorder="1" applyAlignment="1">
      <alignment vertical="center"/>
    </xf>
    <xf numFmtId="0" fontId="0" fillId="17" borderId="1" xfId="0" applyFill="1" applyBorder="1"/>
    <xf numFmtId="0" fontId="0" fillId="7" borderId="1" xfId="0" applyFill="1" applyBorder="1"/>
    <xf numFmtId="164" fontId="0" fillId="8" borderId="1" xfId="0" applyNumberFormat="1" applyFill="1" applyBorder="1" applyAlignment="1">
      <alignment vertical="center"/>
    </xf>
    <xf numFmtId="164" fontId="0" fillId="11" borderId="1" xfId="0" applyNumberFormat="1" applyFill="1" applyBorder="1" applyAlignment="1">
      <alignment vertical="center"/>
    </xf>
    <xf numFmtId="164" fontId="1" fillId="13" borderId="1" xfId="0" applyNumberFormat="1" applyFont="1" applyFill="1" applyBorder="1" applyAlignment="1">
      <alignment horizontal="center" vertical="center"/>
    </xf>
    <xf numFmtId="0" fontId="0" fillId="18" borderId="1" xfId="0" applyFill="1" applyBorder="1" applyAlignment="1">
      <alignment vertical="center"/>
    </xf>
    <xf numFmtId="0" fontId="0" fillId="18" borderId="1" xfId="0" applyFill="1" applyBorder="1" applyAlignment="1">
      <alignment vertical="center" wrapText="1"/>
    </xf>
    <xf numFmtId="164" fontId="0" fillId="18" borderId="1" xfId="0" applyNumberFormat="1" applyFill="1" applyBorder="1" applyAlignment="1">
      <alignment vertical="center"/>
    </xf>
    <xf numFmtId="0" fontId="0" fillId="18" borderId="1" xfId="0" applyFill="1" applyBorder="1"/>
    <xf numFmtId="164" fontId="1" fillId="4" borderId="3" xfId="0" applyNumberFormat="1" applyFont="1" applyFill="1" applyBorder="1"/>
    <xf numFmtId="164" fontId="1" fillId="2" borderId="1" xfId="0" applyNumberFormat="1" applyFont="1" applyFill="1" applyBorder="1"/>
    <xf numFmtId="164" fontId="1" fillId="6" borderId="1" xfId="0" applyNumberFormat="1" applyFont="1" applyFill="1" applyBorder="1"/>
    <xf numFmtId="164" fontId="1" fillId="5" borderId="1" xfId="0" applyNumberFormat="1" applyFont="1" applyFill="1" applyBorder="1"/>
    <xf numFmtId="164" fontId="1" fillId="4" borderId="1" xfId="0" applyNumberFormat="1" applyFont="1" applyFill="1" applyBorder="1"/>
    <xf numFmtId="164" fontId="1" fillId="8" borderId="1" xfId="0" applyNumberFormat="1" applyFont="1" applyFill="1" applyBorder="1"/>
    <xf numFmtId="164" fontId="1" fillId="9" borderId="1" xfId="0" applyNumberFormat="1" applyFont="1" applyFill="1" applyBorder="1"/>
    <xf numFmtId="164" fontId="1" fillId="10" borderId="1" xfId="0" applyNumberFormat="1" applyFont="1" applyFill="1" applyBorder="1"/>
    <xf numFmtId="164" fontId="1" fillId="11" borderId="1" xfId="0" applyNumberFormat="1" applyFont="1" applyFill="1" applyBorder="1"/>
    <xf numFmtId="164" fontId="1" fillId="15" borderId="1" xfId="0" applyNumberFormat="1" applyFont="1" applyFill="1" applyBorder="1"/>
    <xf numFmtId="164" fontId="1" fillId="15" borderId="14" xfId="0" applyNumberFormat="1" applyFont="1" applyFill="1" applyBorder="1"/>
    <xf numFmtId="164" fontId="1" fillId="7" borderId="1" xfId="0" applyNumberFormat="1" applyFont="1" applyFill="1" applyBorder="1"/>
    <xf numFmtId="164" fontId="1" fillId="16" borderId="3" xfId="0" applyNumberFormat="1" applyFont="1" applyFill="1" applyBorder="1"/>
    <xf numFmtId="164" fontId="1" fillId="16" borderId="1" xfId="0" applyNumberFormat="1" applyFont="1" applyFill="1" applyBorder="1"/>
    <xf numFmtId="164" fontId="1" fillId="17" borderId="3" xfId="0" applyNumberFormat="1" applyFont="1" applyFill="1" applyBorder="1"/>
    <xf numFmtId="164" fontId="1" fillId="18" borderId="1" xfId="0" applyNumberFormat="1" applyFont="1" applyFill="1" applyBorder="1"/>
    <xf numFmtId="0" fontId="0" fillId="19" borderId="1" xfId="0" applyFill="1" applyBorder="1" applyAlignment="1">
      <alignment vertical="center"/>
    </xf>
    <xf numFmtId="0" fontId="0" fillId="19" borderId="1" xfId="0" applyFill="1" applyBorder="1" applyAlignment="1">
      <alignment vertical="center" wrapText="1"/>
    </xf>
    <xf numFmtId="164" fontId="0" fillId="19" borderId="1" xfId="0" applyNumberFormat="1" applyFill="1" applyBorder="1" applyAlignment="1">
      <alignment vertical="center"/>
    </xf>
    <xf numFmtId="164" fontId="1" fillId="19" borderId="1" xfId="0" applyNumberFormat="1" applyFont="1" applyFill="1" applyBorder="1"/>
    <xf numFmtId="0" fontId="0" fillId="19" borderId="4" xfId="0" applyFill="1" applyBorder="1"/>
    <xf numFmtId="0" fontId="0" fillId="0" borderId="0" xfId="0" applyAlignment="1">
      <alignment horizontal="center"/>
    </xf>
    <xf numFmtId="0" fontId="2" fillId="12" borderId="23" xfId="0" applyFont="1" applyFill="1" applyBorder="1"/>
    <xf numFmtId="164" fontId="1" fillId="3" borderId="1" xfId="0" applyNumberFormat="1" applyFont="1" applyFill="1" applyBorder="1" applyAlignment="1">
      <alignment vertical="center"/>
    </xf>
    <xf numFmtId="164" fontId="1" fillId="14" borderId="1" xfId="0" applyNumberFormat="1" applyFont="1" applyFill="1" applyBorder="1" applyAlignment="1">
      <alignment vertical="center"/>
    </xf>
    <xf numFmtId="0" fontId="4" fillId="19" borderId="0" xfId="0" applyFont="1" applyFill="1" applyAlignment="1">
      <alignment horizontal="center" wrapText="1"/>
    </xf>
    <xf numFmtId="0" fontId="0" fillId="0" borderId="4" xfId="0" applyBorder="1"/>
    <xf numFmtId="4" fontId="0" fillId="15" borderId="5" xfId="0" applyNumberFormat="1" applyFill="1" applyBorder="1" applyAlignment="1">
      <alignment horizontal="center" wrapText="1"/>
    </xf>
    <xf numFmtId="0" fontId="0" fillId="15" borderId="6" xfId="0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1" fillId="19" borderId="24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21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0" fillId="13" borderId="1" xfId="0" applyFill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2" fontId="1" fillId="13" borderId="1" xfId="0" applyNumberFormat="1" applyFont="1" applyFill="1" applyBorder="1" applyAlignment="1">
      <alignment horizontal="center" wrapText="1"/>
    </xf>
    <xf numFmtId="2" fontId="1" fillId="13" borderId="1" xfId="0" applyNumberFormat="1" applyFont="1" applyFill="1" applyBorder="1" applyAlignment="1">
      <alignment horizontal="center" vertical="center"/>
    </xf>
    <xf numFmtId="0" fontId="1" fillId="19" borderId="2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/>
    <xf numFmtId="0" fontId="7" fillId="0" borderId="12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8" xfId="0" applyFont="1" applyBorder="1" applyAlignment="1">
      <alignment horizont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BFF7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67CA0-C4A1-4E2E-8320-ECDA8B5F5B3C}">
  <dimension ref="A1:K48"/>
  <sheetViews>
    <sheetView tabSelected="1" workbookViewId="0">
      <selection activeCell="D49" sqref="D49"/>
    </sheetView>
  </sheetViews>
  <sheetFormatPr defaultRowHeight="15" x14ac:dyDescent="0.25"/>
  <cols>
    <col min="1" max="1" width="35.85546875" customWidth="1"/>
    <col min="2" max="2" width="29.5703125" customWidth="1"/>
    <col min="3" max="3" width="18.85546875" customWidth="1"/>
    <col min="4" max="4" width="19.5703125" customWidth="1"/>
    <col min="5" max="5" width="15.28515625" customWidth="1"/>
    <col min="6" max="6" width="9.140625" style="105"/>
    <col min="7" max="7" width="9.85546875" style="105" customWidth="1"/>
  </cols>
  <sheetData>
    <row r="1" spans="1:11" s="134" customFormat="1" ht="55.5" customHeight="1" thickBot="1" x14ac:dyDescent="0.3">
      <c r="A1" s="132" t="s">
        <v>16</v>
      </c>
      <c r="B1" s="132" t="s">
        <v>17</v>
      </c>
      <c r="C1" s="132" t="s">
        <v>18</v>
      </c>
      <c r="D1" s="132" t="s">
        <v>19</v>
      </c>
      <c r="E1" s="132" t="s">
        <v>20</v>
      </c>
      <c r="F1" s="133" t="s">
        <v>72</v>
      </c>
      <c r="G1" s="133"/>
    </row>
    <row r="2" spans="1:11" s="135" customFormat="1" ht="27.75" customHeight="1" thickBot="1" x14ac:dyDescent="0.35">
      <c r="A2" s="136" t="s">
        <v>29</v>
      </c>
      <c r="B2" s="137"/>
      <c r="C2" s="137"/>
      <c r="D2" s="137"/>
      <c r="E2" s="137"/>
      <c r="F2" s="138"/>
      <c r="G2" s="139"/>
    </row>
    <row r="3" spans="1:11" ht="33.6" customHeight="1" thickBot="1" x14ac:dyDescent="0.3">
      <c r="A3" s="17" t="s">
        <v>0</v>
      </c>
      <c r="B3" s="17" t="s">
        <v>36</v>
      </c>
      <c r="C3" s="42">
        <v>2150</v>
      </c>
      <c r="D3" s="84">
        <v>2000</v>
      </c>
      <c r="E3" s="18">
        <v>86</v>
      </c>
      <c r="F3" s="122"/>
      <c r="G3" s="123"/>
    </row>
    <row r="4" spans="1:11" ht="33.6" customHeight="1" x14ac:dyDescent="0.25">
      <c r="A4" s="12" t="s">
        <v>2</v>
      </c>
      <c r="B4" s="13" t="s">
        <v>40</v>
      </c>
      <c r="C4" s="44">
        <v>1000</v>
      </c>
      <c r="D4" s="85">
        <v>1000</v>
      </c>
      <c r="E4" s="14">
        <v>88</v>
      </c>
      <c r="F4" s="118"/>
      <c r="G4" s="119"/>
    </row>
    <row r="5" spans="1:11" ht="33.6" customHeight="1" x14ac:dyDescent="0.25">
      <c r="A5" s="12" t="s">
        <v>2</v>
      </c>
      <c r="B5" s="13" t="s">
        <v>3</v>
      </c>
      <c r="C5" s="44">
        <v>1000</v>
      </c>
      <c r="D5" s="85">
        <v>1000</v>
      </c>
      <c r="E5" s="14">
        <v>87</v>
      </c>
      <c r="F5" s="120"/>
      <c r="G5" s="121"/>
    </row>
    <row r="6" spans="1:11" ht="33.6" customHeight="1" thickBot="1" x14ac:dyDescent="0.3">
      <c r="A6" s="12" t="s">
        <v>2</v>
      </c>
      <c r="B6" s="13" t="s">
        <v>4</v>
      </c>
      <c r="C6" s="44">
        <v>1000</v>
      </c>
      <c r="D6" s="85">
        <v>1000</v>
      </c>
      <c r="E6" s="14">
        <v>87</v>
      </c>
      <c r="F6" s="122"/>
      <c r="G6" s="123"/>
    </row>
    <row r="7" spans="1:11" ht="33.6" customHeight="1" x14ac:dyDescent="0.25">
      <c r="A7" s="9" t="s">
        <v>5</v>
      </c>
      <c r="B7" s="10" t="s">
        <v>6</v>
      </c>
      <c r="C7" s="45">
        <v>2250</v>
      </c>
      <c r="D7" s="86">
        <v>2250</v>
      </c>
      <c r="E7" s="11">
        <v>88</v>
      </c>
      <c r="F7" s="118">
        <v>2000</v>
      </c>
      <c r="G7" s="119"/>
      <c r="K7" t="s">
        <v>31</v>
      </c>
    </row>
    <row r="8" spans="1:11" ht="33.6" customHeight="1" x14ac:dyDescent="0.25">
      <c r="A8" s="9" t="s">
        <v>5</v>
      </c>
      <c r="B8" s="10" t="s">
        <v>60</v>
      </c>
      <c r="C8" s="45">
        <v>1250</v>
      </c>
      <c r="D8" s="86">
        <v>1250</v>
      </c>
      <c r="E8" s="11">
        <v>88</v>
      </c>
      <c r="F8" s="116">
        <v>1500</v>
      </c>
      <c r="G8" s="116"/>
    </row>
    <row r="9" spans="1:11" ht="48" customHeight="1" x14ac:dyDescent="0.25">
      <c r="A9" s="6" t="s">
        <v>7</v>
      </c>
      <c r="B9" s="7" t="s">
        <v>62</v>
      </c>
      <c r="C9" s="46">
        <v>10000</v>
      </c>
      <c r="D9" s="87">
        <v>2500</v>
      </c>
      <c r="E9" s="8">
        <v>85</v>
      </c>
      <c r="F9" s="116">
        <v>2500</v>
      </c>
      <c r="G9" s="116"/>
    </row>
    <row r="10" spans="1:11" ht="46.9" customHeight="1" x14ac:dyDescent="0.25">
      <c r="A10" s="6" t="s">
        <v>7</v>
      </c>
      <c r="B10" s="7" t="s">
        <v>38</v>
      </c>
      <c r="C10" s="46">
        <v>4000</v>
      </c>
      <c r="D10" s="87">
        <v>500</v>
      </c>
      <c r="E10" s="8">
        <v>84</v>
      </c>
      <c r="F10" s="116"/>
      <c r="G10" s="116"/>
    </row>
    <row r="11" spans="1:11" ht="46.9" customHeight="1" x14ac:dyDescent="0.25">
      <c r="A11" s="6" t="s">
        <v>7</v>
      </c>
      <c r="B11" s="7" t="s">
        <v>37</v>
      </c>
      <c r="C11" s="46">
        <v>10000</v>
      </c>
      <c r="D11" s="87">
        <v>2000</v>
      </c>
      <c r="E11" s="8">
        <v>84</v>
      </c>
      <c r="F11" s="116">
        <v>2000</v>
      </c>
      <c r="G11" s="116"/>
    </row>
    <row r="12" spans="1:11" ht="43.15" customHeight="1" x14ac:dyDescent="0.25">
      <c r="A12" s="100" t="s">
        <v>8</v>
      </c>
      <c r="B12" s="101" t="s">
        <v>41</v>
      </c>
      <c r="C12" s="102">
        <v>1400</v>
      </c>
      <c r="D12" s="103">
        <v>1300</v>
      </c>
      <c r="E12" s="104">
        <v>86</v>
      </c>
      <c r="F12" s="117">
        <v>1300</v>
      </c>
      <c r="G12" s="117"/>
    </row>
    <row r="13" spans="1:11" ht="43.15" customHeight="1" x14ac:dyDescent="0.25">
      <c r="A13" s="100" t="s">
        <v>8</v>
      </c>
      <c r="B13" s="101" t="s">
        <v>42</v>
      </c>
      <c r="C13" s="102">
        <v>796</v>
      </c>
      <c r="D13" s="103">
        <v>796</v>
      </c>
      <c r="E13" s="104">
        <v>88</v>
      </c>
      <c r="F13" s="117">
        <v>796</v>
      </c>
      <c r="G13" s="117"/>
    </row>
    <row r="14" spans="1:11" ht="43.15" customHeight="1" x14ac:dyDescent="0.25">
      <c r="A14" s="100" t="s">
        <v>8</v>
      </c>
      <c r="B14" s="101" t="s">
        <v>43</v>
      </c>
      <c r="C14" s="102">
        <v>250</v>
      </c>
      <c r="D14" s="103">
        <v>250</v>
      </c>
      <c r="E14" s="104">
        <v>88</v>
      </c>
      <c r="F14" s="117">
        <v>250</v>
      </c>
      <c r="G14" s="117"/>
    </row>
    <row r="15" spans="1:11" ht="45" customHeight="1" x14ac:dyDescent="0.25">
      <c r="A15" s="3" t="s">
        <v>21</v>
      </c>
      <c r="B15" s="4" t="s">
        <v>45</v>
      </c>
      <c r="C15" s="47">
        <v>1202.9000000000001</v>
      </c>
      <c r="D15" s="88">
        <v>1202</v>
      </c>
      <c r="E15" s="5">
        <v>87</v>
      </c>
      <c r="F15" s="116">
        <v>1202</v>
      </c>
      <c r="G15" s="116"/>
    </row>
    <row r="16" spans="1:11" ht="45" customHeight="1" x14ac:dyDescent="0.25">
      <c r="A16" s="3" t="s">
        <v>21</v>
      </c>
      <c r="B16" s="4" t="s">
        <v>46</v>
      </c>
      <c r="C16" s="47">
        <v>1540</v>
      </c>
      <c r="D16" s="88">
        <v>1540</v>
      </c>
      <c r="E16" s="5">
        <v>87</v>
      </c>
      <c r="F16" s="116"/>
      <c r="G16" s="116"/>
    </row>
    <row r="17" spans="1:7" ht="45" customHeight="1" x14ac:dyDescent="0.25">
      <c r="A17" s="3" t="s">
        <v>21</v>
      </c>
      <c r="B17" s="4" t="s">
        <v>9</v>
      </c>
      <c r="C17" s="47">
        <v>1380.22</v>
      </c>
      <c r="D17" s="88">
        <v>1380</v>
      </c>
      <c r="E17" s="5">
        <v>88</v>
      </c>
      <c r="F17" s="116"/>
      <c r="G17" s="116"/>
    </row>
    <row r="18" spans="1:7" ht="121.5" customHeight="1" thickBot="1" x14ac:dyDescent="0.3">
      <c r="A18" s="1" t="s">
        <v>24</v>
      </c>
      <c r="B18" s="1" t="s">
        <v>32</v>
      </c>
      <c r="C18" s="48">
        <v>10000</v>
      </c>
      <c r="D18" s="107">
        <v>9950</v>
      </c>
      <c r="E18" s="2">
        <v>87</v>
      </c>
      <c r="F18" s="125">
        <v>9950</v>
      </c>
      <c r="G18" s="126"/>
    </row>
    <row r="19" spans="1:7" ht="57" customHeight="1" thickBot="1" x14ac:dyDescent="0.3">
      <c r="A19" s="31"/>
      <c r="B19" s="32" t="s">
        <v>66</v>
      </c>
      <c r="C19" s="49"/>
      <c r="D19" s="49">
        <f>SUM(D3:D18)</f>
        <v>29918</v>
      </c>
      <c r="E19" s="106"/>
      <c r="F19" s="124">
        <f>SUM(F3:F18)</f>
        <v>21498</v>
      </c>
      <c r="G19" s="124"/>
    </row>
    <row r="20" spans="1:7" s="135" customFormat="1" ht="33.6" customHeight="1" x14ac:dyDescent="0.3">
      <c r="A20" s="140" t="s">
        <v>27</v>
      </c>
      <c r="B20" s="141"/>
      <c r="C20" s="141"/>
      <c r="D20" s="141"/>
      <c r="E20" s="141"/>
      <c r="F20" s="141"/>
      <c r="G20" s="141"/>
    </row>
    <row r="21" spans="1:7" ht="33.6" customHeight="1" x14ac:dyDescent="0.25">
      <c r="A21" s="19" t="s">
        <v>10</v>
      </c>
      <c r="B21" s="20" t="s">
        <v>54</v>
      </c>
      <c r="C21" s="77">
        <v>2000</v>
      </c>
      <c r="D21" s="89">
        <v>2000</v>
      </c>
      <c r="E21" s="21">
        <v>86</v>
      </c>
      <c r="F21" s="116">
        <v>2000</v>
      </c>
      <c r="G21" s="116"/>
    </row>
    <row r="22" spans="1:7" ht="33.6" customHeight="1" x14ac:dyDescent="0.25">
      <c r="A22" s="19" t="s">
        <v>10</v>
      </c>
      <c r="B22" s="20" t="s">
        <v>70</v>
      </c>
      <c r="C22" s="77">
        <v>8030.26</v>
      </c>
      <c r="D22" s="89">
        <v>2000</v>
      </c>
      <c r="E22" s="21">
        <v>81</v>
      </c>
      <c r="F22" s="116">
        <v>2000</v>
      </c>
      <c r="G22" s="116"/>
    </row>
    <row r="23" spans="1:7" ht="33.6" customHeight="1" x14ac:dyDescent="0.25">
      <c r="A23" s="19" t="s">
        <v>10</v>
      </c>
      <c r="B23" s="20" t="s">
        <v>55</v>
      </c>
      <c r="C23" s="77">
        <v>10000</v>
      </c>
      <c r="D23" s="89">
        <v>2000</v>
      </c>
      <c r="E23" s="21">
        <v>80</v>
      </c>
      <c r="F23" s="116">
        <v>2000</v>
      </c>
      <c r="G23" s="116"/>
    </row>
    <row r="24" spans="1:7" ht="33.6" customHeight="1" x14ac:dyDescent="0.25">
      <c r="A24" s="22" t="s">
        <v>47</v>
      </c>
      <c r="B24" s="23" t="s">
        <v>11</v>
      </c>
      <c r="C24" s="51">
        <v>10000</v>
      </c>
      <c r="D24" s="90">
        <v>8600</v>
      </c>
      <c r="E24" s="24">
        <v>85</v>
      </c>
      <c r="F24" s="116">
        <v>5000</v>
      </c>
      <c r="G24" s="116"/>
    </row>
    <row r="25" spans="1:7" ht="33.6" customHeight="1" x14ac:dyDescent="0.25">
      <c r="A25" s="25" t="s">
        <v>12</v>
      </c>
      <c r="B25" s="26" t="s">
        <v>13</v>
      </c>
      <c r="C25" s="52">
        <v>10000</v>
      </c>
      <c r="D25" s="91">
        <v>7000</v>
      </c>
      <c r="E25" s="27">
        <v>84</v>
      </c>
      <c r="F25" s="116">
        <v>3500</v>
      </c>
      <c r="G25" s="116"/>
    </row>
    <row r="26" spans="1:7" ht="33.6" customHeight="1" x14ac:dyDescent="0.25">
      <c r="A26" s="25" t="s">
        <v>12</v>
      </c>
      <c r="B26" s="26" t="s">
        <v>14</v>
      </c>
      <c r="C26" s="52">
        <v>10000</v>
      </c>
      <c r="D26" s="91">
        <v>6000</v>
      </c>
      <c r="E26" s="27">
        <v>84</v>
      </c>
      <c r="F26" s="116">
        <v>3500</v>
      </c>
      <c r="G26" s="116"/>
    </row>
    <row r="27" spans="1:7" ht="69" customHeight="1" x14ac:dyDescent="0.25">
      <c r="A27" s="25" t="s">
        <v>12</v>
      </c>
      <c r="B27" s="26" t="s">
        <v>25</v>
      </c>
      <c r="C27" s="52">
        <v>2400</v>
      </c>
      <c r="D27" s="91">
        <v>1000</v>
      </c>
      <c r="E27" s="27">
        <v>86</v>
      </c>
      <c r="F27" s="116"/>
      <c r="G27" s="116"/>
    </row>
    <row r="28" spans="1:7" ht="69" customHeight="1" x14ac:dyDescent="0.25">
      <c r="A28" s="28" t="s">
        <v>26</v>
      </c>
      <c r="B28" s="29" t="s">
        <v>63</v>
      </c>
      <c r="C28" s="78">
        <v>5000</v>
      </c>
      <c r="D28" s="92">
        <v>800</v>
      </c>
      <c r="E28" s="30">
        <v>81</v>
      </c>
      <c r="F28" s="120">
        <v>800</v>
      </c>
      <c r="G28" s="121"/>
    </row>
    <row r="29" spans="1:7" ht="69" customHeight="1" x14ac:dyDescent="0.25">
      <c r="A29" s="28" t="s">
        <v>26</v>
      </c>
      <c r="B29" s="29" t="s">
        <v>59</v>
      </c>
      <c r="C29" s="78">
        <v>10000</v>
      </c>
      <c r="D29" s="92">
        <v>3000</v>
      </c>
      <c r="E29" s="30">
        <v>80</v>
      </c>
      <c r="F29" s="120">
        <v>3000</v>
      </c>
      <c r="G29" s="121"/>
    </row>
    <row r="30" spans="1:7" ht="69" customHeight="1" x14ac:dyDescent="0.25">
      <c r="A30" s="9" t="s">
        <v>23</v>
      </c>
      <c r="B30" s="10" t="s">
        <v>58</v>
      </c>
      <c r="C30" s="45">
        <v>2389.0100000000002</v>
      </c>
      <c r="D30" s="86">
        <v>2089</v>
      </c>
      <c r="E30" s="11">
        <v>85</v>
      </c>
      <c r="F30" s="116">
        <v>851.64</v>
      </c>
      <c r="G30" s="116"/>
    </row>
    <row r="31" spans="1:7" ht="69" customHeight="1" x14ac:dyDescent="0.25">
      <c r="A31" s="9" t="s">
        <v>23</v>
      </c>
      <c r="B31" s="10" t="s">
        <v>57</v>
      </c>
      <c r="C31" s="45">
        <v>4666.7700000000004</v>
      </c>
      <c r="D31" s="86">
        <v>2000</v>
      </c>
      <c r="E31" s="11">
        <v>83</v>
      </c>
      <c r="F31" s="116"/>
      <c r="G31" s="116"/>
    </row>
    <row r="32" spans="1:7" ht="69" customHeight="1" x14ac:dyDescent="0.25">
      <c r="A32" s="9" t="s">
        <v>23</v>
      </c>
      <c r="B32" s="10" t="s">
        <v>56</v>
      </c>
      <c r="C32" s="45">
        <v>4358.38</v>
      </c>
      <c r="D32" s="86">
        <v>2000</v>
      </c>
      <c r="E32" s="11">
        <v>82</v>
      </c>
      <c r="F32" s="116">
        <v>1680</v>
      </c>
      <c r="G32" s="116"/>
    </row>
    <row r="33" spans="1:7" ht="48.75" customHeight="1" x14ac:dyDescent="0.25">
      <c r="A33" s="40"/>
      <c r="B33" s="41" t="s">
        <v>65</v>
      </c>
      <c r="C33" s="53"/>
      <c r="D33" s="54">
        <f>SUM(D21:D32)</f>
        <v>38489</v>
      </c>
      <c r="E33" s="127"/>
      <c r="F33" s="131">
        <f>SUM(F21:F32)</f>
        <v>24331.64</v>
      </c>
      <c r="G33" s="131"/>
    </row>
    <row r="34" spans="1:7" ht="35.25" customHeight="1" x14ac:dyDescent="0.3">
      <c r="A34" s="141" t="s">
        <v>33</v>
      </c>
      <c r="B34" s="141"/>
      <c r="C34" s="141"/>
      <c r="D34" s="141"/>
      <c r="E34" s="141"/>
      <c r="F34" s="141"/>
      <c r="G34" s="141"/>
    </row>
    <row r="35" spans="1:7" ht="30" customHeight="1" x14ac:dyDescent="0.5">
      <c r="A35" s="109"/>
      <c r="B35" s="109"/>
      <c r="C35" s="109"/>
      <c r="D35" s="109"/>
      <c r="E35" s="109"/>
      <c r="F35" s="115" t="s">
        <v>71</v>
      </c>
      <c r="G35" s="115"/>
    </row>
    <row r="36" spans="1:7" ht="67.150000000000006" customHeight="1" x14ac:dyDescent="0.25">
      <c r="A36" s="33" t="s">
        <v>15</v>
      </c>
      <c r="B36" s="34" t="s">
        <v>39</v>
      </c>
      <c r="C36" s="50">
        <v>4400</v>
      </c>
      <c r="D36" s="108">
        <v>3900</v>
      </c>
      <c r="E36" s="35">
        <v>81</v>
      </c>
      <c r="F36" s="116">
        <v>2000</v>
      </c>
      <c r="G36" s="116"/>
    </row>
    <row r="37" spans="1:7" ht="33.6" customHeight="1" x14ac:dyDescent="0.25">
      <c r="A37" s="59" t="s">
        <v>1</v>
      </c>
      <c r="B37" s="36" t="s">
        <v>34</v>
      </c>
      <c r="C37" s="60">
        <v>2421.84</v>
      </c>
      <c r="D37" s="93">
        <v>300</v>
      </c>
      <c r="E37" s="37">
        <v>80</v>
      </c>
      <c r="F37" s="116">
        <v>300</v>
      </c>
      <c r="G37" s="116"/>
    </row>
    <row r="38" spans="1:7" ht="33.6" customHeight="1" x14ac:dyDescent="0.25">
      <c r="A38" s="61" t="s">
        <v>1</v>
      </c>
      <c r="B38" s="62" t="s">
        <v>35</v>
      </c>
      <c r="C38" s="63">
        <v>4135.5200000000004</v>
      </c>
      <c r="D38" s="94">
        <v>600</v>
      </c>
      <c r="E38" s="64">
        <v>81</v>
      </c>
      <c r="F38" s="116">
        <v>600</v>
      </c>
      <c r="G38" s="116"/>
    </row>
    <row r="39" spans="1:7" ht="33.6" customHeight="1" x14ac:dyDescent="0.25">
      <c r="A39" s="15" t="s">
        <v>44</v>
      </c>
      <c r="B39" s="16" t="s">
        <v>64</v>
      </c>
      <c r="C39" s="43">
        <v>2000</v>
      </c>
      <c r="D39" s="95">
        <v>300</v>
      </c>
      <c r="E39" s="76">
        <v>82</v>
      </c>
      <c r="F39" s="113"/>
      <c r="G39" s="114"/>
    </row>
    <row r="40" spans="1:7" ht="50.25" customHeight="1" x14ac:dyDescent="0.25">
      <c r="A40" s="65" t="s">
        <v>48</v>
      </c>
      <c r="B40" s="66" t="s">
        <v>50</v>
      </c>
      <c r="C40" s="67">
        <v>860</v>
      </c>
      <c r="D40" s="96">
        <v>700</v>
      </c>
      <c r="E40" s="68">
        <v>84</v>
      </c>
      <c r="F40" s="116">
        <v>700</v>
      </c>
      <c r="G40" s="116"/>
    </row>
    <row r="41" spans="1:7" ht="52.5" customHeight="1" x14ac:dyDescent="0.25">
      <c r="A41" s="69" t="s">
        <v>48</v>
      </c>
      <c r="B41" s="70" t="s">
        <v>49</v>
      </c>
      <c r="C41" s="71">
        <v>2300</v>
      </c>
      <c r="D41" s="97">
        <v>1900</v>
      </c>
      <c r="E41" s="68">
        <v>84</v>
      </c>
      <c r="F41" s="116">
        <v>1900</v>
      </c>
      <c r="G41" s="116"/>
    </row>
    <row r="42" spans="1:7" ht="60.6" customHeight="1" x14ac:dyDescent="0.25">
      <c r="A42" s="65" t="s">
        <v>48</v>
      </c>
      <c r="B42" s="66" t="s">
        <v>51</v>
      </c>
      <c r="C42" s="67">
        <v>530</v>
      </c>
      <c r="D42" s="96">
        <v>352</v>
      </c>
      <c r="E42" s="68">
        <v>83</v>
      </c>
      <c r="F42" s="116"/>
      <c r="G42" s="116"/>
    </row>
    <row r="43" spans="1:7" ht="60.6" customHeight="1" x14ac:dyDescent="0.25">
      <c r="A43" s="72" t="s">
        <v>52</v>
      </c>
      <c r="B43" s="73" t="s">
        <v>53</v>
      </c>
      <c r="C43" s="74">
        <v>3700</v>
      </c>
      <c r="D43" s="98">
        <v>2300</v>
      </c>
      <c r="E43" s="75">
        <v>85</v>
      </c>
      <c r="F43" s="113">
        <v>2300</v>
      </c>
      <c r="G43" s="114"/>
    </row>
    <row r="44" spans="1:7" ht="60.6" customHeight="1" x14ac:dyDescent="0.25">
      <c r="A44" s="80" t="s">
        <v>68</v>
      </c>
      <c r="B44" s="81" t="s">
        <v>69</v>
      </c>
      <c r="C44" s="82">
        <v>301.95</v>
      </c>
      <c r="D44" s="99">
        <v>0</v>
      </c>
      <c r="E44" s="83"/>
      <c r="F44" s="113"/>
      <c r="G44" s="114"/>
    </row>
    <row r="45" spans="1:7" ht="33.6" customHeight="1" x14ac:dyDescent="0.25">
      <c r="A45" s="55"/>
      <c r="B45" s="56" t="s">
        <v>67</v>
      </c>
      <c r="C45" s="57"/>
      <c r="D45" s="58">
        <f>SUM(D36,D37,D38,D39,D40,D41,D42,D43,D44)</f>
        <v>10352</v>
      </c>
      <c r="E45" s="38"/>
      <c r="F45" s="130">
        <f>SUM(F36:F44)</f>
        <v>7800</v>
      </c>
      <c r="G45" s="130"/>
    </row>
    <row r="46" spans="1:7" ht="33" customHeight="1" thickBot="1" x14ac:dyDescent="0.35">
      <c r="A46" s="142" t="s">
        <v>30</v>
      </c>
      <c r="B46" s="141"/>
      <c r="C46" s="141"/>
      <c r="D46" s="141"/>
      <c r="E46" s="141"/>
      <c r="F46" s="141"/>
      <c r="G46" s="141"/>
    </row>
    <row r="47" spans="1:7" ht="81" customHeight="1" x14ac:dyDescent="0.25">
      <c r="A47" s="36" t="s">
        <v>22</v>
      </c>
      <c r="B47" s="36" t="s">
        <v>61</v>
      </c>
      <c r="C47" s="60">
        <v>26145.27</v>
      </c>
      <c r="D47" s="93">
        <v>26145.27</v>
      </c>
      <c r="E47" s="64">
        <v>78</v>
      </c>
      <c r="F47" s="111"/>
      <c r="G47" s="112"/>
    </row>
    <row r="48" spans="1:7" ht="39" customHeight="1" x14ac:dyDescent="0.25">
      <c r="A48" s="38"/>
      <c r="B48" s="39" t="s">
        <v>28</v>
      </c>
      <c r="C48" s="79"/>
      <c r="D48" s="79"/>
      <c r="E48" s="110"/>
      <c r="F48" s="128"/>
      <c r="G48" s="129"/>
    </row>
  </sheetData>
  <mergeCells count="48">
    <mergeCell ref="F30:G30"/>
    <mergeCell ref="F31:G31"/>
    <mergeCell ref="F23:G23"/>
    <mergeCell ref="F48:G48"/>
    <mergeCell ref="F15:G15"/>
    <mergeCell ref="F16:G16"/>
    <mergeCell ref="F17:G17"/>
    <mergeCell ref="F19:G19"/>
    <mergeCell ref="F33:G33"/>
    <mergeCell ref="F24:G24"/>
    <mergeCell ref="A20:G20"/>
    <mergeCell ref="F18:G18"/>
    <mergeCell ref="F28:G28"/>
    <mergeCell ref="F29:G29"/>
    <mergeCell ref="F32:G32"/>
    <mergeCell ref="F21:G21"/>
    <mergeCell ref="F22:G22"/>
    <mergeCell ref="F25:G25"/>
    <mergeCell ref="F26:G26"/>
    <mergeCell ref="F27:G27"/>
    <mergeCell ref="F1:G1"/>
    <mergeCell ref="A2:G2"/>
    <mergeCell ref="F3:G3"/>
    <mergeCell ref="F9:G9"/>
    <mergeCell ref="F10:G10"/>
    <mergeCell ref="F6:G6"/>
    <mergeCell ref="F7:G7"/>
    <mergeCell ref="F8:G8"/>
    <mergeCell ref="F11:G11"/>
    <mergeCell ref="F12:G12"/>
    <mergeCell ref="F13:G13"/>
    <mergeCell ref="F14:G14"/>
    <mergeCell ref="F4:G4"/>
    <mergeCell ref="F5:G5"/>
    <mergeCell ref="F47:G47"/>
    <mergeCell ref="A34:G34"/>
    <mergeCell ref="A46:G46"/>
    <mergeCell ref="F44:G44"/>
    <mergeCell ref="F36:G36"/>
    <mergeCell ref="F39:G39"/>
    <mergeCell ref="F43:G43"/>
    <mergeCell ref="F35:G35"/>
    <mergeCell ref="F45:G45"/>
    <mergeCell ref="F40:G40"/>
    <mergeCell ref="F41:G41"/>
    <mergeCell ref="F42:G42"/>
    <mergeCell ref="F37:G37"/>
    <mergeCell ref="F38:G38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&amp;F</oddHeader>
    <oddFooter>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Opčina Lipovljani</dc:creator>
  <cp:lastModifiedBy>Knj14</cp:lastModifiedBy>
  <cp:lastPrinted>2023-07-10T09:46:26Z</cp:lastPrinted>
  <dcterms:created xsi:type="dcterms:W3CDTF">2022-02-24T07:31:29Z</dcterms:created>
  <dcterms:modified xsi:type="dcterms:W3CDTF">2023-07-10T09:46:29Z</dcterms:modified>
</cp:coreProperties>
</file>