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RAČUN za 2020-2022.G\"/>
    </mc:Choice>
  </mc:AlternateContent>
  <bookViews>
    <workbookView xWindow="-120" yWindow="-120" windowWidth="29040" windowHeight="15840"/>
  </bookViews>
  <sheets>
    <sheet name="List1" sheetId="1" r:id="rId1"/>
    <sheet name="Lis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6" i="1" l="1"/>
  <c r="J154" i="1" l="1"/>
  <c r="J152" i="1"/>
  <c r="J160" i="1"/>
  <c r="J158" i="1"/>
  <c r="J150" i="1"/>
  <c r="J146" i="1"/>
  <c r="F144" i="1"/>
  <c r="F141" i="1"/>
  <c r="F140" i="1"/>
  <c r="F137" i="1"/>
  <c r="F136" i="1"/>
</calcChain>
</file>

<file path=xl/comments1.xml><?xml version="1.0" encoding="utf-8"?>
<comments xmlns="http://schemas.openxmlformats.org/spreadsheetml/2006/main">
  <authors>
    <author>Autor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<sst xmlns="http://schemas.openxmlformats.org/spreadsheetml/2006/main" count="287" uniqueCount="183">
  <si>
    <t>OPĆINA LIPOVLJANI</t>
  </si>
  <si>
    <t>OIB:32047047076</t>
  </si>
  <si>
    <t xml:space="preserve">Na temelju članka 33.i 34.Zakona o proračunu (Narodne novine ,broj 87/08 ,136/12,15/15) i članka 26.Statuta Općine Lipovljani(Službeni vijesnik,broj 29/09,7/13,28/14, 04/18, 09/18-ispr.) </t>
  </si>
  <si>
    <t xml:space="preserve">Iskazani su prioriteti razvoja Općine Lipovljani, koji su povezani s organizacijskom i programskom klasifikacijom proračuna </t>
  </si>
  <si>
    <t xml:space="preserve">Ciljana vrijednost </t>
  </si>
  <si>
    <t xml:space="preserve">Naziv cilja </t>
  </si>
  <si>
    <t>Posebni cilj</t>
  </si>
  <si>
    <t>Mjere</t>
  </si>
  <si>
    <t xml:space="preserve">Pokazatelj rezultata </t>
  </si>
  <si>
    <t xml:space="preserve">Cilj 1 Unapređenje prostornih kvaliteta i funkcija Općine </t>
  </si>
  <si>
    <t>C1.P1.Učinkovito upravljanje općinskom imovinom</t>
  </si>
  <si>
    <t xml:space="preserve">C.1.P1.M2 Objekti u vlasništvu Općine </t>
  </si>
  <si>
    <t>SVEUKUPNO</t>
  </si>
  <si>
    <t xml:space="preserve"> </t>
  </si>
  <si>
    <t>RAZDJEL</t>
  </si>
  <si>
    <t>003  JEDINSTVENI UPRAVNI ODJEL</t>
  </si>
  <si>
    <t>PROGRAM</t>
  </si>
  <si>
    <t>1006 UPRAVLJANJE IMOVINOM</t>
  </si>
  <si>
    <t>Kapitalni projekt</t>
  </si>
  <si>
    <t>Izvor  3.4. NAKNADA ZA PRIDOBIVENU KOLIČINU NAFTE I PLINA</t>
  </si>
  <si>
    <t>Dodatna ulaganja na građevinskim objektima</t>
  </si>
  <si>
    <t>Izvor  2.1. KAPITALNE POMOĆI IZ DRŽAVNOG PRORAČUNA</t>
  </si>
  <si>
    <t xml:space="preserve">C2.P1 Jačanje komunalne infrastrukture </t>
  </si>
  <si>
    <t>C2.91M1 Razvoj komunalnih pogodnosti</t>
  </si>
  <si>
    <t>1000 RAZVOJ I UPRAVLJANJE VODOOPSKRBE,ODVODNJE I ZAŠTITE VODA</t>
  </si>
  <si>
    <t>K100004 IZGRADNJA VODOVODA</t>
  </si>
  <si>
    <t>Plaćanje anuiteta za primljeni zajam HBOR</t>
  </si>
  <si>
    <t>Izgradnja sekundarnog vodovoda</t>
  </si>
  <si>
    <t>K100010 IZGRADNJA SUSTAVA ZA ODVODNJU  OL</t>
  </si>
  <si>
    <t>Aglomeracija sustava za odvodnju na području Općine Lipovljani</t>
  </si>
  <si>
    <t xml:space="preserve">PROGRAM </t>
  </si>
  <si>
    <t>1005 RAZVOJ I SIGURNOST PROMETA</t>
  </si>
  <si>
    <t xml:space="preserve">K00001 IZGRADNJA NOGOSTUPA </t>
  </si>
  <si>
    <t xml:space="preserve">Izvor 5.2. KOMUNALNI DOPRINOS </t>
  </si>
  <si>
    <t>K100008 REKONSTRUKCIJA ŽUPANIJSKIH CESTA</t>
  </si>
  <si>
    <t xml:space="preserve">Izvor  3.9. PRIHOD OD PRAVA SLUŽNOSTI </t>
  </si>
  <si>
    <t>Sufinanciranje rekonstrukcije županijskih cesta K.Velika , Piljenice</t>
  </si>
  <si>
    <t xml:space="preserve">Izvor 5.4. DOPRINOSI ZA ŠUME </t>
  </si>
  <si>
    <t xml:space="preserve">1.1 OPĆI PRIHODI I PRIMICI </t>
  </si>
  <si>
    <t xml:space="preserve">K100009 MODERNIZACIJA NERAZVRSTANIH CESTA </t>
  </si>
  <si>
    <t xml:space="preserve">Izvor 1.1. OPĆI PRIHODI I PRIMICI </t>
  </si>
  <si>
    <t>Modernizacija nerazvrstanih cesta Općine Lipovljani i nogostupi</t>
  </si>
  <si>
    <t xml:space="preserve">Izvor 2.1. KAPITALNE POMOĆI IZ DRŽAVNOG PRORAČUNA </t>
  </si>
  <si>
    <t>Tekući projekt</t>
  </si>
  <si>
    <t xml:space="preserve">Izvor 3.4. NAKNADA ZA PRIDOBIVENU KOLIČINU NAFTE I PLINA </t>
  </si>
  <si>
    <t>1000 JAČANJE GOSPODARSTVA</t>
  </si>
  <si>
    <t>K100004 MJERE RURALNOG RAZVOJA</t>
  </si>
  <si>
    <t>Mjere ruralnog razvoja ,priprema projekata i troškovnika</t>
  </si>
  <si>
    <t xml:space="preserve">Kapitalni projekt </t>
  </si>
  <si>
    <t xml:space="preserve">K100002 IZGRADNJA POSLOVNE INFRASTRUKTURE </t>
  </si>
  <si>
    <t xml:space="preserve">Poduzetnička infrastruktura -Blatnjača </t>
  </si>
  <si>
    <t>T100001 SUBVENCIJE ZAPOŠLJAVANJA I SAMOZAPOŠLJAVANJA</t>
  </si>
  <si>
    <t>Subvencije za zapošljavanje i samozapošljavanje</t>
  </si>
  <si>
    <t>T100002 SUBVENCIJE OBRTNCIMA, MALIM I SREDNJIM PODUZETNCIMA</t>
  </si>
  <si>
    <t>Subvencije obrtnicima, malim i srednjim poduzetnicima</t>
  </si>
  <si>
    <t>Oprema i posude za selektivno prikupljanje otpada</t>
  </si>
  <si>
    <t xml:space="preserve">Predsjednik općinskog vijeća </t>
  </si>
  <si>
    <t>Tomislav Lukšić dipl.ing.šum.</t>
  </si>
  <si>
    <t xml:space="preserve">A100002 INVESTICIJSKA ULAGANJA U ZGRADU OSNOVNE ŠKOLE  </t>
  </si>
  <si>
    <t xml:space="preserve">Izvor 7.0. PRIHODI OD PRODAJE NEFINANCIJSKE IMOVINE </t>
  </si>
  <si>
    <t xml:space="preserve">Izvor  3.3. PRIHODI OD KONCESIJE </t>
  </si>
  <si>
    <t xml:space="preserve">Izvor 5.4. DOPRINOS ZA ŠUME </t>
  </si>
  <si>
    <t xml:space="preserve">Izvor 5.6. VODNI DOPRINOS </t>
  </si>
  <si>
    <t xml:space="preserve">1001 OSNOVNO I SREDNJOŠKOLSKO OBRAZOVANJE </t>
  </si>
  <si>
    <t xml:space="preserve">T100002 ENERGETSKI UČINKOVITA RASVJETA </t>
  </si>
  <si>
    <t xml:space="preserve">Izgradnja i obnova nogostupa na području OL </t>
  </si>
  <si>
    <t xml:space="preserve">Izvor 2.2. KAPITALNE POMOĆI IZ ŽUPANIJSKOG PRORAČUNA </t>
  </si>
  <si>
    <t>K100012 REKONSTRUKCIJA ULICE KRALJA TOMISLAVA I NOGOSTUPA</t>
  </si>
  <si>
    <t>Izvor 2.9. KAPITALNE POMOĆI DRŽAVNOG PRORAČUNA PRIJENOS EU</t>
  </si>
  <si>
    <t>Rekonstrukcija Ul.kralja Tomislava i nogostupa M.7.2.2.</t>
  </si>
  <si>
    <t>Odgovornost za provedbu Mjera</t>
  </si>
  <si>
    <t>022</t>
  </si>
  <si>
    <t>Broj objekata/ broj aktivnosti / broj korisnika 1/15/1000</t>
  </si>
  <si>
    <t>KONTO</t>
  </si>
  <si>
    <t>Broj objekata/broj aktivnosti/broj korisnika       2/15/500</t>
  </si>
  <si>
    <t>Broj objekata/broj aktivnosti/broj korisnika       1/15/100</t>
  </si>
  <si>
    <t>1/15/50</t>
  </si>
  <si>
    <t>1/5/500</t>
  </si>
  <si>
    <t>1/5/20000</t>
  </si>
  <si>
    <t>1/5/1000</t>
  </si>
  <si>
    <t>1/10/25000</t>
  </si>
  <si>
    <t>1/10/15000</t>
  </si>
  <si>
    <t>1/1/1000</t>
  </si>
  <si>
    <t>1/15/200</t>
  </si>
  <si>
    <t xml:space="preserve">K100009 REKONSTRUKCIJA UL.AUGUSTA ŠENOE I IZGRADNJA NOGOSTUPA </t>
  </si>
  <si>
    <t>T100006 IZGRADNJA CENTRA OPĆINE LIPOVLJANI</t>
  </si>
  <si>
    <t xml:space="preserve">1/15/1000-Pokazatelj uspješnosti ;Povećan broj zahtjeva za iznajmljivanje i povećanje prihoda </t>
  </si>
  <si>
    <t xml:space="preserve">1/15/100 -Projekt je izgradnja novog objekta sa više kapaciteta za boravak djece jasličke i predškolske dobi 
I djece za poteškoćama u razvoju u smislu veće pomoći djeci i roditeljima. Otvaranje radnih mjesta. 
Pokazatelj uspješnosti: Povećanje broja djece u svim oblicima boravka. 
</t>
  </si>
  <si>
    <t>1/5/500--Pokazatelj uspješnosti: Izgradnja novih infrastrukturnih objekata u cilju zadovoljavanja potreba lokalnog stanovništva po načelima održivog razvoja komunalne infrastrukture, modernizacija nerazvrstanih cesta i kolnih prilaza na području Općine Lipovljani</t>
  </si>
  <si>
    <t>Promicanje mjera za razvoj i sustavno unapređenje obrta, malog i srednjeg poduzetništva .Broj novih zaposlenih ,broj novih obrta</t>
  </si>
  <si>
    <t>1150m/5/10000</t>
  </si>
  <si>
    <t>1150/5/10000- Pokazatelj uspješnosti: Modernizacija postojećih infrastrukturnih objekata u cilju zadovoljavanja potreba lokalnog stanovništva po načelima održivog razvoja komunalne infrastrukture, modernizacija nerazvrstanih cesta i kolnih prilaza na području Općine Lipovljani</t>
  </si>
  <si>
    <t>1/5/5000 - Modernizacija postojećih infrastrukturnih objekata, Povećanje sigurnosti prometa na cestama</t>
  </si>
  <si>
    <t xml:space="preserve">Broj kućanstava (80 kanti 120L / 80 kućanstava/240 korisnika                          8 kontejnera 1100L/ 17 kućanstava/ 54korisnika / 4 društvena doma )           </t>
  </si>
  <si>
    <t>UKUPNO</t>
  </si>
  <si>
    <t xml:space="preserve">AKTIVNOST </t>
  </si>
  <si>
    <t xml:space="preserve">A100004 INVESTICIJSKO ODRŽAVANJE OBJEKATA </t>
  </si>
  <si>
    <t xml:space="preserve">Poslovni prostor -izgradnja nadstrešnice - zgrada Ante Starčevića 2 Lipovlajni -pod poštom </t>
  </si>
  <si>
    <t>INVESTICIJA/KAPITALNA DONACIJA/KAPITALNA POMOĆ/AKTIVNOST</t>
  </si>
  <si>
    <t>A100006 MRTVAČNICA I GROBLJE KRIVAJ</t>
  </si>
  <si>
    <t>Izgradnja staze na groblju u Krivaju</t>
  </si>
  <si>
    <t>K100003 DRUŠTVENI DOM LIPOVLJANI</t>
  </si>
  <si>
    <t>2020.g.</t>
  </si>
  <si>
    <t xml:space="preserve">K100004 DRUŠTVENI DOM KRALJEVA VELIKA </t>
  </si>
  <si>
    <t xml:space="preserve">Izvor 2.3 KAPITALNE POMOĆI OD IZVANPRORAČUNSKIH KORISNIKA DRŽAVNOG PRORAČUNA </t>
  </si>
  <si>
    <t>Energetska obnova društvenog doma u Kraljevoj Velikoj</t>
  </si>
  <si>
    <t>Energetska obnova društvenog doma u Kraljevoj Velikoj-FZOEU</t>
  </si>
  <si>
    <t xml:space="preserve">K100005 DRUŠTVENI DOM KRIVAJ </t>
  </si>
  <si>
    <t>Rekonstrukcija sanitarnog čvora u Društvenom domu u Krivaju</t>
  </si>
  <si>
    <t>K100007 IZGRADNJA OGRADE NA GROBLJU LIPOVLJANI</t>
  </si>
  <si>
    <t xml:space="preserve">Izgradnja ograde oko groblja u Lipovljanima </t>
  </si>
  <si>
    <t>Rekonstrukcija sanitarnog čvora u O.Š. Josip Kozarac Lipovljani</t>
  </si>
  <si>
    <t>ZAŠTITA OKOLIŠA</t>
  </si>
  <si>
    <t>KAPITALNI PROJEKT</t>
  </si>
  <si>
    <t>K100004 OPREMA ZA SELEKTIVNO PRIKUPLJANJE OTPADA</t>
  </si>
  <si>
    <t>TEKUĆI PROJEKT</t>
  </si>
  <si>
    <t xml:space="preserve">Javna rasvjeta -Energetska usluga </t>
  </si>
  <si>
    <t xml:space="preserve">IZVOR 3.4. NAKNADA ZA PRIDOBIVENU KOLIČINU NAFTE I PLINA </t>
  </si>
  <si>
    <t xml:space="preserve">1001 ORGANIZIRANJE I PROVOĐENJE ZAŠTITE I SPAŠAVANJA </t>
  </si>
  <si>
    <t xml:space="preserve">KAPITALNI PROJEKT </t>
  </si>
  <si>
    <t xml:space="preserve">K100001 VATROGASNA OPREMA </t>
  </si>
  <si>
    <t xml:space="preserve">Nabava novog vatrogasnog vozila </t>
  </si>
  <si>
    <t xml:space="preserve">IZVOR 1.1. OPĆI PRIHODI I PRIMICI </t>
  </si>
  <si>
    <t xml:space="preserve">IZVOR 3.4.NAKNADA ZA PRIDOBIVENU KOLIČINU NAFTE I PLINA </t>
  </si>
  <si>
    <t>Sekundarni sustav za odvodnju</t>
  </si>
  <si>
    <t xml:space="preserve">1001 PROJEKTNA DOKUMENTACIJA I GRADNJA OBJEKATA </t>
  </si>
  <si>
    <t>K100002 IZGRADNJA VRTIĆA</t>
  </si>
  <si>
    <t>Izgradnja dječjeg vrtića</t>
  </si>
  <si>
    <t>Izgradnja dječjeg vrtića-izrada projekta</t>
  </si>
  <si>
    <t xml:space="preserve">Izvor  5.4. DOPRINOSI ZA ŠUME </t>
  </si>
  <si>
    <t>IZVOR 5.4.ŠUMSKI DOPRINOS</t>
  </si>
  <si>
    <t>Rekonstrukcija ulice Augusta Šenoe s nogostupom -MGIPU</t>
  </si>
  <si>
    <t xml:space="preserve">IZVOR 5.4.DOPRINOSI ZA ŠUME </t>
  </si>
  <si>
    <t xml:space="preserve">Rekonstrukcija ulice Augusta Šenoe s nogostupom </t>
  </si>
  <si>
    <t>Rekonstrukcija centra ; Trg hrvatskih branitelja</t>
  </si>
  <si>
    <t>T100007 PROJEKT ULAGANJA U ŠUMSKU INFRASTRUKTURU</t>
  </si>
  <si>
    <t xml:space="preserve">T100008 POVEĆANJE SIGURNOSTI PROMETA NA CESTAMA </t>
  </si>
  <si>
    <t xml:space="preserve">Tekući projekt </t>
  </si>
  <si>
    <t xml:space="preserve">T100009 IZVANREDNO ODRŽAVANJE NC PILJENICE </t>
  </si>
  <si>
    <t xml:space="preserve"> Modernizacija postojećih infrastrukturnih objekata u cilju zadovoljavanja potreba lokalnog stanovništva po načelima održivog razvoja komunalne infrastrukture, modernizacija nerazvrstanih cesta i kolnih prilaza na području Općine Lipovljani</t>
  </si>
  <si>
    <t xml:space="preserve">Aktivnost </t>
  </si>
  <si>
    <t>Nabava komunalne opreme za komunalno poduzeće Lipkomservisi</t>
  </si>
  <si>
    <t xml:space="preserve">K100001 DOM ZA STARE I NEMOĆNE </t>
  </si>
  <si>
    <t>Dom umirovljenika u Krivaju u prostoru nekadašnje škole</t>
  </si>
  <si>
    <t xml:space="preserve">1001 SOCIJALNA SKRB </t>
  </si>
  <si>
    <t>K100014 REKONSTRUKCIJA ŽELJANSKE ULICE -LIPOVLJANI</t>
  </si>
  <si>
    <t>Izrada projektne dokumentacije za rekonstrukciju Željanske ulice -u 2021.g. a u 2022.g. Rekonstrukcija ulice</t>
  </si>
  <si>
    <t>Rekonstrukcija Željanske ulice</t>
  </si>
  <si>
    <t xml:space="preserve">KOMUNALNA OPREMA </t>
  </si>
  <si>
    <t xml:space="preserve">C1 P2. Obrazovanje ;poboljšanje uvjeta </t>
  </si>
  <si>
    <t xml:space="preserve">C2.P1 Zaštita okoliša </t>
  </si>
  <si>
    <t>C2P2M1 Unapređenje sustava cjelovitog gospodarenja otpadom oticanje korištenja obnovljivih izvora energije i sustavno gospodarenje energijom i provođenje zaštite i spašavanja</t>
  </si>
  <si>
    <t xml:space="preserve">C2 P1M4 Razvoj poslovne infrastrukture te podupiranje razvoja malog i srednjeg poduzetništva </t>
  </si>
  <si>
    <t>C2P3 Skrb za starije i nemoćne</t>
  </si>
  <si>
    <t>Uređenje zgrade Općine -suteren</t>
  </si>
  <si>
    <t>Dugoročna promjena vizure groblja i mrtvačnice</t>
  </si>
  <si>
    <t xml:space="preserve">1/1/364  Pokazatelj uspješnosti: Kvalitetniji  sustav odgoja i obrazovanja u svim njegovim segmentima. Poboljšanje uvjeta boravka učenika 
</t>
  </si>
  <si>
    <t xml:space="preserve">Poboljšanje stanja u okolišu i štednja el.energije
</t>
  </si>
  <si>
    <t>Otplata kredita prema HBOR-u /jamstvo komunalnom poduzeću  LIPKOM do.o.Lipovljani</t>
  </si>
  <si>
    <t>Nabavkom novog vozila za odvoz komunalnog otpada mijenja se postojeći koji više ne može služiti svrsi kvalitetnog odvoza kom.otpada</t>
  </si>
  <si>
    <t>PLAN RAZVOJNIH PROGRAMA ZA 2020.G. i PROJEKCIJE ZA 2021-2022.G.</t>
  </si>
  <si>
    <t>Namjena - za udruge; Kvalitetniji rad udruga s područja općine Lipovljani</t>
  </si>
  <si>
    <t>1 objekt/ broj korisnika / količina izražena u metrima 1/5/1000</t>
  </si>
  <si>
    <t>1 objekt/ broj korisnika / 1/1000</t>
  </si>
  <si>
    <t>Povećanje standarda građana i podizanje kvalitete usluge</t>
  </si>
  <si>
    <r>
      <rPr>
        <i/>
        <sz val="9"/>
        <color theme="1"/>
        <rFont val="Calibri"/>
        <family val="2"/>
        <charset val="238"/>
        <scheme val="minor"/>
      </rPr>
      <t xml:space="preserve">Broj /broj aktivnosti/   1/10/   </t>
    </r>
  </si>
  <si>
    <t>Nabavkom novog vetrogasnog vozila mijenja se postojeći koji više ne može služiti svrsi kvalitetnog gašenja vatre</t>
  </si>
  <si>
    <t>Broj objekata/broj aktivnosti/broj korisnika       1/15/50</t>
  </si>
  <si>
    <t>Financiranje vodoopskrbne mreže</t>
  </si>
  <si>
    <t>350m cjevovoda/gradnja /40 korisnika</t>
  </si>
  <si>
    <t xml:space="preserve">1/5/20000  </t>
  </si>
  <si>
    <t>1/1200m/1000 korisnika</t>
  </si>
  <si>
    <t>1/1200/1000 - Modernizacija postojećih infrastrukturnih objekata, Povećanje sigurnosti prometa na cestama</t>
  </si>
  <si>
    <t>400 metara</t>
  </si>
  <si>
    <t xml:space="preserve">5 zahtjeva </t>
  </si>
  <si>
    <t>Broj objekata/broj aktivnosti/broj korisnika  / 150 metara  1/5/1000</t>
  </si>
  <si>
    <t>Broj projekta</t>
  </si>
  <si>
    <t>Broj el. tijela /1000</t>
  </si>
  <si>
    <t>Plan razvojnih programa za 2020.g. i projekcije za 2021-2022.g. sastavni su dio Proračuna Općine Lipovljani,objavit će se u  "Službenom vjesniku" Općine Lipovljani.</t>
  </si>
  <si>
    <t>KLASA;400-06/19-01/03</t>
  </si>
  <si>
    <t>URBROJ:2176/13-01-19-02</t>
  </si>
  <si>
    <t>U Lipovljanima, 11.prosinca 2019.g.</t>
  </si>
  <si>
    <t>1 objekt/ broj korisnika / količina izražena u metrima 1/15/1000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</si>
</sst>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 Light"/>
      <family val="1"/>
      <charset val="238"/>
      <scheme val="major"/>
    </font>
    <font>
      <sz val="9"/>
      <name val="Calibri"/>
      <family val="2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 Light"/>
      <family val="1"/>
      <charset val="238"/>
      <scheme val="major"/>
    </font>
    <font>
      <sz val="8"/>
      <color theme="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4" borderId="2" xfId="0" applyNumberFormat="1" applyFont="1" applyFill="1" applyBorder="1" applyAlignment="1">
      <alignment wrapText="1"/>
    </xf>
    <xf numFmtId="4" fontId="4" fillId="5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4" fontId="8" fillId="5" borderId="2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4" borderId="2" xfId="0" applyNumberFormat="1" applyFont="1" applyFill="1" applyBorder="1" applyAlignment="1">
      <alignment wrapText="1"/>
    </xf>
    <xf numFmtId="0" fontId="5" fillId="0" borderId="0" xfId="0" applyFont="1" applyBorder="1" applyAlignment="1"/>
    <xf numFmtId="4" fontId="5" fillId="0" borderId="0" xfId="0" applyNumberFormat="1" applyFont="1" applyBorder="1" applyAlignment="1">
      <alignment wrapText="1"/>
    </xf>
    <xf numFmtId="0" fontId="9" fillId="0" borderId="0" xfId="0" applyFont="1" applyAlignment="1"/>
    <xf numFmtId="0" fontId="11" fillId="0" borderId="0" xfId="0" applyFont="1" applyAlignment="1"/>
    <xf numFmtId="0" fontId="19" fillId="2" borderId="2" xfId="0" applyFont="1" applyFill="1" applyBorder="1" applyAlignment="1"/>
    <xf numFmtId="0" fontId="19" fillId="0" borderId="0" xfId="0" applyFont="1" applyAlignment="1"/>
    <xf numFmtId="0" fontId="21" fillId="0" borderId="0" xfId="0" applyFont="1" applyAlignment="1"/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textRotation="90" wrapText="1"/>
    </xf>
    <xf numFmtId="0" fontId="29" fillId="0" borderId="0" xfId="0" applyFont="1" applyAlignment="1"/>
    <xf numFmtId="0" fontId="19" fillId="0" borderId="0" xfId="0" applyFont="1" applyBorder="1" applyAlignment="1">
      <alignment textRotation="90"/>
    </xf>
    <xf numFmtId="0" fontId="10" fillId="0" borderId="0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/>
    </xf>
    <xf numFmtId="0" fontId="26" fillId="4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2" xfId="0" applyFont="1" applyBorder="1" applyAlignment="1">
      <alignment vertical="center" wrapText="1"/>
    </xf>
    <xf numFmtId="0" fontId="6" fillId="0" borderId="1" xfId="0" applyFont="1" applyBorder="1" applyAlignment="1"/>
    <xf numFmtId="0" fontId="10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/>
    <xf numFmtId="0" fontId="5" fillId="2" borderId="8" xfId="0" applyFont="1" applyFill="1" applyBorder="1" applyAlignment="1"/>
    <xf numFmtId="4" fontId="5" fillId="0" borderId="5" xfId="0" applyNumberFormat="1" applyFont="1" applyBorder="1" applyAlignment="1">
      <alignment wrapText="1"/>
    </xf>
    <xf numFmtId="4" fontId="4" fillId="5" borderId="3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49" fontId="37" fillId="0" borderId="0" xfId="0" applyNumberFormat="1" applyFont="1" applyAlignment="1">
      <alignment vertical="center"/>
    </xf>
    <xf numFmtId="0" fontId="38" fillId="0" borderId="0" xfId="0" applyFont="1" applyAlignment="1"/>
    <xf numFmtId="0" fontId="5" fillId="2" borderId="3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5" fillId="2" borderId="6" xfId="0" applyFont="1" applyFill="1" applyBorder="1" applyAlignment="1"/>
    <xf numFmtId="4" fontId="5" fillId="0" borderId="3" xfId="0" applyNumberFormat="1" applyFont="1" applyBorder="1" applyAlignment="1">
      <alignment wrapText="1"/>
    </xf>
    <xf numFmtId="0" fontId="20" fillId="3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9" fillId="0" borderId="2" xfId="0" applyFont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4" fontId="8" fillId="4" borderId="2" xfId="0" applyNumberFormat="1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42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25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4" fillId="4" borderId="0" xfId="0" applyNumberFormat="1" applyFont="1" applyFill="1"/>
    <xf numFmtId="0" fontId="34" fillId="0" borderId="0" xfId="0" applyFont="1" applyAlignment="1">
      <alignment horizontal="left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3" fillId="0" borderId="3" xfId="0" quotePrefix="1" applyFont="1" applyFill="1" applyBorder="1" applyAlignment="1">
      <alignment horizontal="center" vertical="center" wrapText="1"/>
    </xf>
    <xf numFmtId="0" fontId="43" fillId="0" borderId="4" xfId="0" quotePrefix="1" applyFont="1" applyFill="1" applyBorder="1" applyAlignment="1">
      <alignment horizontal="center" vertical="center" wrapText="1"/>
    </xf>
    <xf numFmtId="0" fontId="43" fillId="0" borderId="5" xfId="0" quotePrefix="1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textRotation="90" wrapText="1"/>
    </xf>
    <xf numFmtId="0" fontId="40" fillId="0" borderId="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horizontal="center" vertical="center" textRotation="86" wrapText="1"/>
    </xf>
    <xf numFmtId="0" fontId="20" fillId="2" borderId="8" xfId="0" applyFont="1" applyFill="1" applyBorder="1" applyAlignment="1">
      <alignment horizontal="center" vertical="center" textRotation="90" wrapText="1"/>
    </xf>
    <xf numFmtId="0" fontId="20" fillId="2" borderId="10" xfId="0" applyFont="1" applyFill="1" applyBorder="1" applyAlignment="1">
      <alignment horizontal="center" vertical="center" textRotation="90" wrapText="1"/>
    </xf>
    <xf numFmtId="0" fontId="20" fillId="2" borderId="4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 textRotation="90"/>
    </xf>
    <xf numFmtId="0" fontId="31" fillId="0" borderId="4" xfId="0" applyFont="1" applyBorder="1" applyAlignment="1">
      <alignment horizontal="center" vertical="center" textRotation="90"/>
    </xf>
    <xf numFmtId="0" fontId="31" fillId="0" borderId="5" xfId="0" applyFont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wrapText="1"/>
    </xf>
    <xf numFmtId="49" fontId="8" fillId="0" borderId="2" xfId="0" applyNumberFormat="1" applyFont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0" fontId="41" fillId="0" borderId="3" xfId="0" quotePrefix="1" applyFont="1" applyFill="1" applyBorder="1" applyAlignment="1">
      <alignment horizontal="center" vertical="center" wrapText="1"/>
    </xf>
    <xf numFmtId="0" fontId="41" fillId="0" borderId="4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0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0</xdr:col>
      <xdr:colOff>152400</xdr:colOff>
      <xdr:row>17</xdr:row>
      <xdr:rowOff>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45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0</xdr:col>
      <xdr:colOff>152400</xdr:colOff>
      <xdr:row>58</xdr:row>
      <xdr:rowOff>0</xdr:rowOff>
    </xdr:from>
    <xdr:ext cx="184731" cy="264560"/>
    <xdr:sp macro="" textlink="">
      <xdr:nvSpPr>
        <xdr:cNvPr id="4" name="TekstniOkvi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" y="57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0</xdr:col>
      <xdr:colOff>152400</xdr:colOff>
      <xdr:row>14</xdr:row>
      <xdr:rowOff>47625</xdr:rowOff>
    </xdr:from>
    <xdr:ext cx="184731" cy="264560"/>
    <xdr:sp macro="" textlink="">
      <xdr:nvSpPr>
        <xdr:cNvPr id="5" name="TekstniOkvi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34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11</xdr:col>
      <xdr:colOff>444500</xdr:colOff>
      <xdr:row>3</xdr:row>
      <xdr:rowOff>146050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85852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14/Downloads/plan%20razvojnih%20programa%202020-2022.g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isRazvojniProgrami"/>
    </sheetNames>
    <sheetDataSet>
      <sheetData sheetId="0">
        <row r="158">
          <cell r="B158" t="str">
            <v>Dokumentacija za natječaj-Ulaganje u šumsku infrastrukturu Tip op.4.3.3.</v>
          </cell>
        </row>
        <row r="161">
          <cell r="B161" t="str">
            <v>Elaborat učinkovitosti mreže šumskih prometnica</v>
          </cell>
        </row>
        <row r="166">
          <cell r="B166" t="str">
            <v>Izrada Elaborata sigurnosti prometa na cestama</v>
          </cell>
        </row>
        <row r="168">
          <cell r="B168" t="str">
            <v>Postavljanje prometne opreme</v>
          </cell>
        </row>
        <row r="173">
          <cell r="B173" t="str">
            <v xml:space="preserve">Izvanredno održavanje nerazvrstane ceste u Piljenicama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8"/>
  <sheetViews>
    <sheetView tabSelected="1" topLeftCell="A82" workbookViewId="0">
      <selection activeCell="L129" sqref="L129:L133"/>
    </sheetView>
  </sheetViews>
  <sheetFormatPr defaultColWidth="8.81640625" defaultRowHeight="12" x14ac:dyDescent="0.3"/>
  <cols>
    <col min="1" max="1" width="4.6328125" style="30" customWidth="1"/>
    <col min="2" max="2" width="4.81640625" style="30" customWidth="1"/>
    <col min="3" max="3" width="4.54296875" style="30" customWidth="1"/>
    <col min="4" max="4" width="3.81640625" style="3" customWidth="1"/>
    <col min="5" max="5" width="8.453125" style="49" customWidth="1"/>
    <col min="6" max="6" width="30.26953125" style="76" customWidth="1"/>
    <col min="7" max="7" width="11" style="3" customWidth="1"/>
    <col min="8" max="8" width="10.7265625" style="3" customWidth="1"/>
    <col min="9" max="9" width="11" style="3" customWidth="1"/>
    <col min="10" max="10" width="10.7265625" style="3" customWidth="1"/>
    <col min="11" max="11" width="16.54296875" style="101" customWidth="1"/>
    <col min="12" max="12" width="19.08984375" style="102" customWidth="1"/>
    <col min="13" max="13" width="5.54296875" style="32" customWidth="1"/>
    <col min="14" max="16384" width="8.81640625" style="3"/>
  </cols>
  <sheetData>
    <row r="1" spans="1:13" s="62" customFormat="1" ht="13" customHeight="1" x14ac:dyDescent="0.3">
      <c r="A1" s="113" t="s">
        <v>0</v>
      </c>
      <c r="B1" s="113"/>
      <c r="C1" s="113"/>
      <c r="D1" s="113"/>
      <c r="E1" s="113"/>
      <c r="F1" s="59"/>
      <c r="G1" s="60"/>
      <c r="H1" s="60"/>
      <c r="I1" s="60"/>
      <c r="J1" s="60"/>
      <c r="K1" s="94"/>
      <c r="L1" s="95"/>
      <c r="M1" s="61"/>
    </row>
    <row r="2" spans="1:13" s="2" customFormat="1" x14ac:dyDescent="0.3">
      <c r="A2" s="139" t="s">
        <v>1</v>
      </c>
      <c r="B2" s="140"/>
      <c r="C2" s="140"/>
      <c r="D2" s="140"/>
      <c r="E2" s="140"/>
      <c r="F2" s="59"/>
      <c r="G2" s="1"/>
      <c r="H2" s="1"/>
      <c r="I2" s="1"/>
      <c r="J2" s="1"/>
      <c r="K2" s="96"/>
      <c r="L2" s="97"/>
      <c r="M2" s="32"/>
    </row>
    <row r="3" spans="1:13" s="2" customFormat="1" ht="14.5" x14ac:dyDescent="0.35">
      <c r="A3" s="151" t="s">
        <v>160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33"/>
    </row>
    <row r="4" spans="1:13" s="2" customFormat="1" ht="17.5" customHeight="1" x14ac:dyDescent="0.3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32"/>
    </row>
    <row r="5" spans="1:13" s="2" customFormat="1" x14ac:dyDescent="0.3">
      <c r="A5" s="51" t="s">
        <v>3</v>
      </c>
      <c r="B5" s="51"/>
      <c r="C5" s="51"/>
      <c r="D5" s="51"/>
      <c r="E5" s="54"/>
      <c r="F5" s="91"/>
      <c r="G5" s="51"/>
      <c r="H5" s="54"/>
      <c r="I5" s="54"/>
      <c r="J5" s="54"/>
      <c r="K5" s="98"/>
      <c r="L5" s="99"/>
      <c r="M5" s="32"/>
    </row>
    <row r="6" spans="1:13" s="2" customFormat="1" ht="14.5" customHeight="1" x14ac:dyDescent="0.3">
      <c r="A6" s="114" t="s">
        <v>5</v>
      </c>
      <c r="B6" s="29"/>
      <c r="C6" s="29"/>
      <c r="D6" s="145" t="s">
        <v>73</v>
      </c>
      <c r="E6" s="152" t="s">
        <v>98</v>
      </c>
      <c r="F6" s="153"/>
      <c r="G6" s="66"/>
      <c r="H6" s="63"/>
      <c r="I6" s="66"/>
      <c r="J6" s="55"/>
      <c r="K6" s="174"/>
      <c r="L6" s="175"/>
      <c r="M6" s="173" t="s">
        <v>70</v>
      </c>
    </row>
    <row r="7" spans="1:13" ht="12" customHeight="1" x14ac:dyDescent="0.3">
      <c r="A7" s="115"/>
      <c r="B7" s="143" t="s">
        <v>6</v>
      </c>
      <c r="C7" s="144" t="s">
        <v>7</v>
      </c>
      <c r="D7" s="146"/>
      <c r="E7" s="154"/>
      <c r="F7" s="155"/>
      <c r="G7" s="58"/>
      <c r="H7" s="163"/>
      <c r="I7" s="58"/>
      <c r="J7" s="78"/>
      <c r="K7" s="176"/>
      <c r="L7" s="177"/>
      <c r="M7" s="173"/>
    </row>
    <row r="8" spans="1:13" ht="12" customHeight="1" x14ac:dyDescent="0.3">
      <c r="A8" s="116"/>
      <c r="B8" s="143"/>
      <c r="C8" s="144"/>
      <c r="D8" s="147"/>
      <c r="E8" s="154"/>
      <c r="F8" s="155"/>
      <c r="G8" s="65"/>
      <c r="H8" s="164"/>
      <c r="I8" s="79"/>
      <c r="J8" s="82"/>
      <c r="K8" s="127" t="s">
        <v>8</v>
      </c>
      <c r="L8" s="179" t="s">
        <v>4</v>
      </c>
      <c r="M8" s="173"/>
    </row>
    <row r="9" spans="1:13" s="5" customFormat="1" ht="12" customHeight="1" x14ac:dyDescent="0.3">
      <c r="A9" s="165" t="s">
        <v>9</v>
      </c>
      <c r="B9" s="143"/>
      <c r="C9" s="144"/>
      <c r="D9" s="148"/>
      <c r="E9" s="156"/>
      <c r="F9" s="157"/>
      <c r="G9" s="4">
        <v>2020</v>
      </c>
      <c r="H9" s="64">
        <v>2021</v>
      </c>
      <c r="I9" s="4">
        <v>2022</v>
      </c>
      <c r="J9" s="4" t="s">
        <v>94</v>
      </c>
      <c r="K9" s="128"/>
      <c r="L9" s="120"/>
      <c r="M9" s="173"/>
    </row>
    <row r="10" spans="1:13" s="8" customFormat="1" ht="12" customHeight="1" x14ac:dyDescent="0.3">
      <c r="A10" s="166"/>
      <c r="B10" s="160" t="s">
        <v>10</v>
      </c>
      <c r="C10" s="122" t="s">
        <v>11</v>
      </c>
      <c r="D10" s="6"/>
      <c r="E10" s="141" t="s">
        <v>12</v>
      </c>
      <c r="F10" s="142"/>
      <c r="G10" s="109">
        <v>12008250</v>
      </c>
      <c r="H10" s="109">
        <v>5836500</v>
      </c>
      <c r="I10" s="109">
        <v>25906500</v>
      </c>
      <c r="J10" s="109">
        <v>43648620</v>
      </c>
      <c r="K10" s="128"/>
      <c r="L10" s="120"/>
      <c r="M10" s="173"/>
    </row>
    <row r="11" spans="1:13" s="8" customFormat="1" x14ac:dyDescent="0.3">
      <c r="A11" s="166"/>
      <c r="B11" s="161"/>
      <c r="C11" s="123"/>
      <c r="D11" s="6"/>
      <c r="E11" s="41" t="s">
        <v>14</v>
      </c>
      <c r="F11" s="68" t="s">
        <v>15</v>
      </c>
      <c r="G11" s="109">
        <v>12008250</v>
      </c>
      <c r="H11" s="109">
        <v>5836500</v>
      </c>
      <c r="I11" s="109">
        <v>25906500</v>
      </c>
      <c r="J11" s="109">
        <v>43648620</v>
      </c>
      <c r="K11" s="129"/>
      <c r="L11" s="80" t="s">
        <v>102</v>
      </c>
      <c r="M11" s="173"/>
    </row>
    <row r="12" spans="1:13" s="8" customFormat="1" x14ac:dyDescent="0.3">
      <c r="A12" s="166"/>
      <c r="B12" s="161"/>
      <c r="C12" s="123"/>
      <c r="D12" s="6"/>
      <c r="E12" s="40" t="s">
        <v>16</v>
      </c>
      <c r="F12" s="69" t="s">
        <v>17</v>
      </c>
      <c r="G12" s="112">
        <v>1041630</v>
      </c>
      <c r="H12" s="9">
        <v>730000</v>
      </c>
      <c r="I12" s="9">
        <v>130000</v>
      </c>
      <c r="J12" s="9">
        <v>1799000</v>
      </c>
      <c r="K12" s="178" t="s">
        <v>72</v>
      </c>
      <c r="L12" s="120" t="s">
        <v>86</v>
      </c>
      <c r="M12" s="121" t="s">
        <v>71</v>
      </c>
    </row>
    <row r="13" spans="1:13" s="13" customFormat="1" ht="21" x14ac:dyDescent="0.3">
      <c r="A13" s="166"/>
      <c r="B13" s="161"/>
      <c r="C13" s="123"/>
      <c r="D13" s="6"/>
      <c r="E13" s="42" t="s">
        <v>95</v>
      </c>
      <c r="F13" s="70" t="s">
        <v>96</v>
      </c>
      <c r="G13" s="10">
        <v>50000</v>
      </c>
      <c r="H13" s="10">
        <v>50000</v>
      </c>
      <c r="I13" s="10">
        <v>50000</v>
      </c>
      <c r="J13" s="10">
        <v>150000</v>
      </c>
      <c r="K13" s="178"/>
      <c r="L13" s="120"/>
      <c r="M13" s="121"/>
    </row>
    <row r="14" spans="1:13" s="7" customFormat="1" x14ac:dyDescent="0.3">
      <c r="A14" s="166"/>
      <c r="B14" s="161"/>
      <c r="C14" s="123"/>
      <c r="D14" s="6"/>
      <c r="E14" s="43"/>
      <c r="F14" s="85" t="s">
        <v>40</v>
      </c>
      <c r="G14" s="11"/>
      <c r="H14" s="11"/>
      <c r="I14" s="11"/>
      <c r="J14" s="11"/>
      <c r="K14" s="178"/>
      <c r="L14" s="120"/>
      <c r="M14" s="121"/>
    </row>
    <row r="15" spans="1:13" s="13" customFormat="1" ht="21" x14ac:dyDescent="0.3">
      <c r="A15" s="166"/>
      <c r="B15" s="161"/>
      <c r="C15" s="123"/>
      <c r="D15" s="6">
        <v>421</v>
      </c>
      <c r="E15" s="44"/>
      <c r="F15" s="71" t="s">
        <v>97</v>
      </c>
      <c r="G15" s="12">
        <v>50000</v>
      </c>
      <c r="H15" s="12">
        <v>50000</v>
      </c>
      <c r="I15" s="12">
        <v>50000</v>
      </c>
      <c r="J15" s="12">
        <v>150000</v>
      </c>
      <c r="K15" s="178"/>
      <c r="L15" s="120"/>
      <c r="M15" s="121"/>
    </row>
    <row r="16" spans="1:13" s="13" customFormat="1" ht="21" customHeight="1" x14ac:dyDescent="0.3">
      <c r="A16" s="166"/>
      <c r="B16" s="161"/>
      <c r="C16" s="123"/>
      <c r="D16" s="6"/>
      <c r="E16" s="42" t="s">
        <v>140</v>
      </c>
      <c r="F16" s="70" t="s">
        <v>99</v>
      </c>
      <c r="G16" s="10">
        <v>50000</v>
      </c>
      <c r="H16" s="10">
        <v>0</v>
      </c>
      <c r="I16" s="10">
        <v>0</v>
      </c>
      <c r="J16" s="10">
        <v>50000</v>
      </c>
      <c r="K16" s="127" t="s">
        <v>175</v>
      </c>
      <c r="L16" s="127" t="s">
        <v>155</v>
      </c>
      <c r="M16" s="117" t="s">
        <v>71</v>
      </c>
    </row>
    <row r="17" spans="1:13" s="13" customFormat="1" x14ac:dyDescent="0.3">
      <c r="A17" s="166"/>
      <c r="B17" s="161"/>
      <c r="C17" s="123"/>
      <c r="D17" s="6"/>
      <c r="E17" s="45"/>
      <c r="F17" s="85" t="s">
        <v>40</v>
      </c>
      <c r="G17" s="20"/>
      <c r="H17" s="20"/>
      <c r="I17" s="20"/>
      <c r="J17" s="20"/>
      <c r="K17" s="128"/>
      <c r="L17" s="128"/>
      <c r="M17" s="118"/>
    </row>
    <row r="18" spans="1:13" s="7" customFormat="1" x14ac:dyDescent="0.3">
      <c r="A18" s="166"/>
      <c r="B18" s="161"/>
      <c r="C18" s="123"/>
      <c r="D18" s="6">
        <v>451</v>
      </c>
      <c r="E18" s="44"/>
      <c r="F18" s="71" t="s">
        <v>100</v>
      </c>
      <c r="G18" s="12">
        <v>50000</v>
      </c>
      <c r="H18" s="12">
        <v>0</v>
      </c>
      <c r="I18" s="12">
        <v>0</v>
      </c>
      <c r="J18" s="12">
        <v>50000</v>
      </c>
      <c r="K18" s="129"/>
      <c r="L18" s="129"/>
      <c r="M18" s="118"/>
    </row>
    <row r="19" spans="1:13" s="13" customFormat="1" ht="19" x14ac:dyDescent="0.3">
      <c r="A19" s="166"/>
      <c r="B19" s="161"/>
      <c r="C19" s="123"/>
      <c r="D19" s="6"/>
      <c r="E19" s="42" t="s">
        <v>18</v>
      </c>
      <c r="F19" s="70" t="s">
        <v>101</v>
      </c>
      <c r="G19" s="10">
        <v>132630</v>
      </c>
      <c r="H19" s="10">
        <v>30000</v>
      </c>
      <c r="I19" s="10">
        <v>30000</v>
      </c>
      <c r="J19" s="10">
        <v>90000</v>
      </c>
      <c r="K19" s="127" t="s">
        <v>154</v>
      </c>
      <c r="L19" s="127" t="s">
        <v>161</v>
      </c>
      <c r="M19" s="118"/>
    </row>
    <row r="20" spans="1:13" s="7" customFormat="1" x14ac:dyDescent="0.3">
      <c r="A20" s="166"/>
      <c r="B20" s="161"/>
      <c r="C20" s="123"/>
      <c r="D20" s="6"/>
      <c r="E20" s="44"/>
      <c r="F20" s="85" t="s">
        <v>40</v>
      </c>
      <c r="G20" s="21"/>
      <c r="H20" s="12"/>
      <c r="I20" s="12"/>
      <c r="J20" s="12"/>
      <c r="K20" s="128"/>
      <c r="L20" s="128"/>
      <c r="M20" s="118"/>
    </row>
    <row r="21" spans="1:13" s="7" customFormat="1" ht="43" customHeight="1" x14ac:dyDescent="0.3">
      <c r="A21" s="166"/>
      <c r="B21" s="161"/>
      <c r="C21" s="123"/>
      <c r="D21" s="6">
        <v>451</v>
      </c>
      <c r="E21" s="44"/>
      <c r="F21" s="71" t="s">
        <v>20</v>
      </c>
      <c r="G21" s="21">
        <v>132630</v>
      </c>
      <c r="H21" s="12">
        <v>30000</v>
      </c>
      <c r="I21" s="12">
        <v>30000</v>
      </c>
      <c r="J21" s="12">
        <v>90000</v>
      </c>
      <c r="K21" s="129"/>
      <c r="L21" s="128"/>
      <c r="M21" s="118"/>
    </row>
    <row r="22" spans="1:13" s="7" customFormat="1" ht="21" customHeight="1" x14ac:dyDescent="0.3">
      <c r="A22" s="166"/>
      <c r="B22" s="161"/>
      <c r="C22" s="123"/>
      <c r="D22" s="6"/>
      <c r="E22" s="42" t="s">
        <v>18</v>
      </c>
      <c r="F22" s="70" t="s">
        <v>103</v>
      </c>
      <c r="G22" s="10">
        <v>600000</v>
      </c>
      <c r="H22" s="10">
        <v>600000</v>
      </c>
      <c r="I22" s="57">
        <v>0</v>
      </c>
      <c r="J22" s="57">
        <v>1200000</v>
      </c>
      <c r="K22" s="120" t="s">
        <v>163</v>
      </c>
      <c r="L22" s="120" t="s">
        <v>86</v>
      </c>
      <c r="M22" s="118" t="s">
        <v>71</v>
      </c>
    </row>
    <row r="23" spans="1:13" s="7" customFormat="1" ht="31.5" x14ac:dyDescent="0.3">
      <c r="A23" s="166"/>
      <c r="B23" s="161"/>
      <c r="C23" s="123"/>
      <c r="D23" s="6"/>
      <c r="E23" s="44"/>
      <c r="F23" s="85" t="s">
        <v>104</v>
      </c>
      <c r="G23" s="12"/>
      <c r="H23" s="12"/>
      <c r="I23" s="67"/>
      <c r="J23" s="67"/>
      <c r="K23" s="126"/>
      <c r="L23" s="120"/>
      <c r="M23" s="118"/>
    </row>
    <row r="24" spans="1:13" s="7" customFormat="1" ht="21" x14ac:dyDescent="0.3">
      <c r="A24" s="166"/>
      <c r="B24" s="161"/>
      <c r="C24" s="123"/>
      <c r="D24" s="6">
        <v>421</v>
      </c>
      <c r="E24" s="44"/>
      <c r="F24" s="71" t="s">
        <v>106</v>
      </c>
      <c r="G24" s="12">
        <v>500000</v>
      </c>
      <c r="H24" s="12">
        <v>500000</v>
      </c>
      <c r="I24" s="67">
        <v>0</v>
      </c>
      <c r="J24" s="67">
        <v>1000000</v>
      </c>
      <c r="K24" s="126"/>
      <c r="L24" s="120"/>
      <c r="M24" s="118"/>
    </row>
    <row r="25" spans="1:13" s="7" customFormat="1" ht="21" x14ac:dyDescent="0.3">
      <c r="A25" s="166"/>
      <c r="B25" s="161"/>
      <c r="C25" s="123"/>
      <c r="D25" s="6"/>
      <c r="E25" s="44"/>
      <c r="F25" s="85" t="s">
        <v>44</v>
      </c>
      <c r="G25" s="12"/>
      <c r="H25" s="12"/>
      <c r="I25" s="67"/>
      <c r="J25" s="67"/>
      <c r="K25" s="126"/>
      <c r="L25" s="120"/>
      <c r="M25" s="118"/>
    </row>
    <row r="26" spans="1:13" s="7" customFormat="1" ht="21" x14ac:dyDescent="0.3">
      <c r="A26" s="166"/>
      <c r="B26" s="161"/>
      <c r="C26" s="123"/>
      <c r="D26" s="6">
        <v>421</v>
      </c>
      <c r="E26" s="44"/>
      <c r="F26" s="71" t="s">
        <v>105</v>
      </c>
      <c r="G26" s="12">
        <v>100000</v>
      </c>
      <c r="H26" s="12">
        <v>100000</v>
      </c>
      <c r="I26" s="67">
        <v>0</v>
      </c>
      <c r="J26" s="67">
        <v>200000</v>
      </c>
      <c r="K26" s="126"/>
      <c r="L26" s="120"/>
      <c r="M26" s="118"/>
    </row>
    <row r="27" spans="1:13" s="7" customFormat="1" x14ac:dyDescent="0.3">
      <c r="A27" s="166"/>
      <c r="B27" s="161"/>
      <c r="C27" s="123"/>
      <c r="D27" s="6"/>
      <c r="E27" s="44"/>
      <c r="F27" s="71"/>
      <c r="G27" s="12"/>
      <c r="H27" s="12"/>
      <c r="I27" s="67"/>
      <c r="J27" s="67"/>
      <c r="K27" s="126"/>
      <c r="L27" s="120"/>
      <c r="M27" s="118"/>
    </row>
    <row r="28" spans="1:13" s="7" customFormat="1" ht="17.149999999999999" customHeight="1" x14ac:dyDescent="0.3">
      <c r="A28" s="166"/>
      <c r="B28" s="161"/>
      <c r="C28" s="123"/>
      <c r="D28" s="6"/>
      <c r="E28" s="44"/>
      <c r="F28" s="71"/>
      <c r="G28" s="12"/>
      <c r="H28" s="12"/>
      <c r="I28" s="67"/>
      <c r="J28" s="67"/>
      <c r="K28" s="126"/>
      <c r="L28" s="120"/>
      <c r="M28" s="118"/>
    </row>
    <row r="29" spans="1:13" s="7" customFormat="1" ht="19" x14ac:dyDescent="0.3">
      <c r="A29" s="166"/>
      <c r="B29" s="161"/>
      <c r="C29" s="123"/>
      <c r="D29" s="6"/>
      <c r="E29" s="42" t="s">
        <v>18</v>
      </c>
      <c r="F29" s="70" t="s">
        <v>107</v>
      </c>
      <c r="G29" s="10">
        <v>150000</v>
      </c>
      <c r="H29" s="10">
        <v>0</v>
      </c>
      <c r="I29" s="57">
        <v>0</v>
      </c>
      <c r="J29" s="57">
        <v>150000</v>
      </c>
      <c r="K29" s="120" t="s">
        <v>182</v>
      </c>
      <c r="L29" s="120" t="s">
        <v>86</v>
      </c>
      <c r="M29" s="118" t="s">
        <v>71</v>
      </c>
    </row>
    <row r="30" spans="1:13" s="7" customFormat="1" x14ac:dyDescent="0.3">
      <c r="A30" s="166"/>
      <c r="B30" s="161"/>
      <c r="C30" s="123"/>
      <c r="D30" s="6"/>
      <c r="E30" s="44"/>
      <c r="F30" s="85" t="s">
        <v>40</v>
      </c>
      <c r="G30" s="12"/>
      <c r="H30" s="12"/>
      <c r="I30" s="67"/>
      <c r="J30" s="67"/>
      <c r="K30" s="120"/>
      <c r="L30" s="120"/>
      <c r="M30" s="118"/>
    </row>
    <row r="31" spans="1:13" s="7" customFormat="1" ht="21" x14ac:dyDescent="0.3">
      <c r="A31" s="166"/>
      <c r="B31" s="161"/>
      <c r="C31" s="123"/>
      <c r="D31" s="6">
        <v>421</v>
      </c>
      <c r="E31" s="44"/>
      <c r="F31" s="71" t="s">
        <v>108</v>
      </c>
      <c r="G31" s="12">
        <v>150000</v>
      </c>
      <c r="H31" s="12">
        <v>0</v>
      </c>
      <c r="I31" s="67">
        <v>0</v>
      </c>
      <c r="J31" s="67">
        <v>150000</v>
      </c>
      <c r="K31" s="120"/>
      <c r="L31" s="120"/>
      <c r="M31" s="118"/>
    </row>
    <row r="32" spans="1:13" s="7" customFormat="1" ht="22.5" customHeight="1" x14ac:dyDescent="0.3">
      <c r="A32" s="166"/>
      <c r="B32" s="161"/>
      <c r="C32" s="123"/>
      <c r="D32" s="6"/>
      <c r="E32" s="42" t="s">
        <v>48</v>
      </c>
      <c r="F32" s="70" t="s">
        <v>109</v>
      </c>
      <c r="G32" s="10">
        <v>59000</v>
      </c>
      <c r="H32" s="10">
        <v>50000</v>
      </c>
      <c r="I32" s="57">
        <v>50000</v>
      </c>
      <c r="J32" s="57">
        <v>159000</v>
      </c>
      <c r="K32" s="127" t="s">
        <v>162</v>
      </c>
      <c r="L32" s="127" t="s">
        <v>155</v>
      </c>
      <c r="M32" s="118" t="s">
        <v>71</v>
      </c>
    </row>
    <row r="33" spans="1:13" s="7" customFormat="1" ht="21" x14ac:dyDescent="0.3">
      <c r="A33" s="166"/>
      <c r="B33" s="161"/>
      <c r="C33" s="123"/>
      <c r="D33" s="6"/>
      <c r="E33" s="44"/>
      <c r="F33" s="85" t="s">
        <v>44</v>
      </c>
      <c r="G33" s="12"/>
      <c r="H33" s="12"/>
      <c r="I33" s="67"/>
      <c r="J33" s="67"/>
      <c r="K33" s="128"/>
      <c r="L33" s="128"/>
      <c r="M33" s="118"/>
    </row>
    <row r="34" spans="1:13" s="7" customFormat="1" x14ac:dyDescent="0.3">
      <c r="A34" s="166"/>
      <c r="B34" s="162"/>
      <c r="C34" s="124"/>
      <c r="D34" s="6">
        <v>421</v>
      </c>
      <c r="E34" s="44"/>
      <c r="F34" s="71" t="s">
        <v>110</v>
      </c>
      <c r="G34" s="12">
        <v>59000</v>
      </c>
      <c r="H34" s="12">
        <v>50000</v>
      </c>
      <c r="I34" s="67">
        <v>50000</v>
      </c>
      <c r="J34" s="67">
        <v>159000</v>
      </c>
      <c r="K34" s="129"/>
      <c r="L34" s="129"/>
      <c r="M34" s="119"/>
    </row>
    <row r="35" spans="1:13" s="7" customFormat="1" ht="21" customHeight="1" x14ac:dyDescent="0.3">
      <c r="A35" s="166"/>
      <c r="B35" s="134" t="s">
        <v>149</v>
      </c>
      <c r="C35" s="134" t="s">
        <v>149</v>
      </c>
      <c r="D35" s="6"/>
      <c r="E35" s="40" t="s">
        <v>16</v>
      </c>
      <c r="F35" s="69" t="s">
        <v>63</v>
      </c>
      <c r="G35" s="9">
        <v>80000</v>
      </c>
      <c r="H35" s="9">
        <v>80000</v>
      </c>
      <c r="I35" s="9">
        <v>0</v>
      </c>
      <c r="J35" s="9">
        <v>160000</v>
      </c>
      <c r="K35" s="120" t="s">
        <v>74</v>
      </c>
      <c r="L35" s="130" t="s">
        <v>156</v>
      </c>
      <c r="M35" s="117" t="s">
        <v>71</v>
      </c>
    </row>
    <row r="36" spans="1:13" s="7" customFormat="1" ht="21" x14ac:dyDescent="0.3">
      <c r="A36" s="166"/>
      <c r="B36" s="135"/>
      <c r="C36" s="135"/>
      <c r="D36" s="6"/>
      <c r="E36" s="42" t="s">
        <v>95</v>
      </c>
      <c r="F36" s="70" t="s">
        <v>58</v>
      </c>
      <c r="G36" s="10">
        <v>80000</v>
      </c>
      <c r="H36" s="10">
        <v>80000</v>
      </c>
      <c r="I36" s="10">
        <v>0</v>
      </c>
      <c r="J36" s="10">
        <v>160000</v>
      </c>
      <c r="K36" s="120"/>
      <c r="L36" s="130"/>
      <c r="M36" s="118"/>
    </row>
    <row r="37" spans="1:13" s="7" customFormat="1" ht="21" x14ac:dyDescent="0.3">
      <c r="A37" s="166"/>
      <c r="B37" s="135"/>
      <c r="C37" s="135"/>
      <c r="D37" s="6"/>
      <c r="E37" s="44"/>
      <c r="F37" s="85" t="s">
        <v>19</v>
      </c>
      <c r="G37" s="12"/>
      <c r="H37" s="12"/>
      <c r="I37" s="12"/>
      <c r="J37" s="12"/>
      <c r="K37" s="120"/>
      <c r="L37" s="130"/>
      <c r="M37" s="118"/>
    </row>
    <row r="38" spans="1:13" s="7" customFormat="1" ht="30.65" customHeight="1" x14ac:dyDescent="0.3">
      <c r="A38" s="166"/>
      <c r="B38" s="136"/>
      <c r="C38" s="136"/>
      <c r="D38" s="6">
        <v>366</v>
      </c>
      <c r="E38" s="44"/>
      <c r="F38" s="71" t="s">
        <v>111</v>
      </c>
      <c r="G38" s="12">
        <v>80000</v>
      </c>
      <c r="H38" s="12">
        <v>80000</v>
      </c>
      <c r="I38" s="12">
        <v>0</v>
      </c>
      <c r="J38" s="12">
        <v>160000</v>
      </c>
      <c r="K38" s="120"/>
      <c r="L38" s="130"/>
      <c r="M38" s="118"/>
    </row>
    <row r="39" spans="1:13" s="7" customFormat="1" ht="23.25" customHeight="1" x14ac:dyDescent="0.3">
      <c r="A39" s="166"/>
      <c r="B39" s="122" t="s">
        <v>150</v>
      </c>
      <c r="C39" s="122" t="s">
        <v>151</v>
      </c>
      <c r="D39" s="6"/>
      <c r="E39" s="40" t="s">
        <v>16</v>
      </c>
      <c r="F39" s="69" t="s">
        <v>112</v>
      </c>
      <c r="G39" s="9">
        <v>640000</v>
      </c>
      <c r="H39" s="9">
        <v>500000</v>
      </c>
      <c r="I39" s="9">
        <v>500000</v>
      </c>
      <c r="J39" s="9">
        <v>1640000</v>
      </c>
      <c r="K39" s="131" t="s">
        <v>93</v>
      </c>
      <c r="L39" s="127" t="s">
        <v>164</v>
      </c>
      <c r="M39" s="118"/>
    </row>
    <row r="40" spans="1:13" s="7" customFormat="1" ht="23.25" customHeight="1" x14ac:dyDescent="0.3">
      <c r="A40" s="166"/>
      <c r="B40" s="123"/>
      <c r="C40" s="123"/>
      <c r="D40" s="6"/>
      <c r="E40" s="42" t="s">
        <v>113</v>
      </c>
      <c r="F40" s="70" t="s">
        <v>114</v>
      </c>
      <c r="G40" s="10">
        <v>150000</v>
      </c>
      <c r="H40" s="10">
        <v>150000</v>
      </c>
      <c r="I40" s="10">
        <v>150000</v>
      </c>
      <c r="J40" s="10">
        <v>450000</v>
      </c>
      <c r="K40" s="132"/>
      <c r="L40" s="128"/>
      <c r="M40" s="118"/>
    </row>
    <row r="41" spans="1:13" s="7" customFormat="1" x14ac:dyDescent="0.3">
      <c r="A41" s="166"/>
      <c r="B41" s="123"/>
      <c r="C41" s="123"/>
      <c r="D41" s="6"/>
      <c r="E41" s="44"/>
      <c r="F41" s="85" t="s">
        <v>40</v>
      </c>
      <c r="G41" s="12"/>
      <c r="H41" s="12"/>
      <c r="I41" s="12"/>
      <c r="J41" s="12"/>
      <c r="K41" s="132"/>
      <c r="L41" s="128"/>
      <c r="M41" s="119"/>
    </row>
    <row r="42" spans="1:13" s="84" customFormat="1" ht="21" customHeight="1" x14ac:dyDescent="0.3">
      <c r="A42" s="166"/>
      <c r="B42" s="123"/>
      <c r="C42" s="123"/>
      <c r="D42" s="83">
        <v>386</v>
      </c>
      <c r="E42" s="45"/>
      <c r="F42" s="72" t="s">
        <v>55</v>
      </c>
      <c r="G42" s="20">
        <v>50000</v>
      </c>
      <c r="H42" s="20">
        <v>50000</v>
      </c>
      <c r="I42" s="20">
        <v>50000</v>
      </c>
      <c r="J42" s="20">
        <v>150000</v>
      </c>
      <c r="K42" s="132"/>
      <c r="L42" s="128"/>
      <c r="M42" s="169" t="s">
        <v>71</v>
      </c>
    </row>
    <row r="43" spans="1:13" s="84" customFormat="1" ht="31.5" x14ac:dyDescent="0.3">
      <c r="A43" s="166"/>
      <c r="B43" s="123"/>
      <c r="C43" s="123"/>
      <c r="D43" s="83"/>
      <c r="E43" s="45"/>
      <c r="F43" s="90" t="s">
        <v>104</v>
      </c>
      <c r="G43" s="20"/>
      <c r="H43" s="20"/>
      <c r="I43" s="20"/>
      <c r="J43" s="20"/>
      <c r="K43" s="132"/>
      <c r="L43" s="128"/>
      <c r="M43" s="169"/>
    </row>
    <row r="44" spans="1:13" s="53" customFormat="1" ht="21" x14ac:dyDescent="0.3">
      <c r="A44" s="166"/>
      <c r="B44" s="123"/>
      <c r="C44" s="123"/>
      <c r="D44" s="6">
        <v>386</v>
      </c>
      <c r="E44" s="44"/>
      <c r="F44" s="71" t="s">
        <v>55</v>
      </c>
      <c r="G44" s="12">
        <v>100000</v>
      </c>
      <c r="H44" s="12">
        <v>100000</v>
      </c>
      <c r="I44" s="12">
        <v>100000</v>
      </c>
      <c r="J44" s="12">
        <v>300000</v>
      </c>
      <c r="K44" s="133"/>
      <c r="L44" s="129"/>
      <c r="M44" s="169"/>
    </row>
    <row r="45" spans="1:13" s="77" customFormat="1" ht="19" customHeight="1" x14ac:dyDescent="0.3">
      <c r="A45" s="166"/>
      <c r="B45" s="123"/>
      <c r="C45" s="123"/>
      <c r="D45" s="6"/>
      <c r="E45" s="42" t="s">
        <v>18</v>
      </c>
      <c r="F45" s="70" t="s">
        <v>148</v>
      </c>
      <c r="G45" s="10">
        <v>240000</v>
      </c>
      <c r="H45" s="10">
        <v>100000</v>
      </c>
      <c r="I45" s="10">
        <v>100000</v>
      </c>
      <c r="J45" s="10">
        <v>440000</v>
      </c>
      <c r="K45" s="181" t="s">
        <v>165</v>
      </c>
      <c r="L45" s="183" t="s">
        <v>159</v>
      </c>
      <c r="M45" s="169"/>
    </row>
    <row r="46" spans="1:13" s="77" customFormat="1" ht="19" x14ac:dyDescent="0.3">
      <c r="A46" s="166"/>
      <c r="B46" s="123"/>
      <c r="C46" s="123"/>
      <c r="D46" s="6"/>
      <c r="E46" s="44"/>
      <c r="F46" s="92" t="s">
        <v>117</v>
      </c>
      <c r="G46" s="12"/>
      <c r="H46" s="12"/>
      <c r="I46" s="12"/>
      <c r="J46" s="12"/>
      <c r="K46" s="182"/>
      <c r="L46" s="184"/>
      <c r="M46" s="169"/>
    </row>
    <row r="47" spans="1:13" s="77" customFormat="1" ht="21" x14ac:dyDescent="0.3">
      <c r="A47" s="166"/>
      <c r="B47" s="123"/>
      <c r="C47" s="123"/>
      <c r="D47" s="6">
        <v>386</v>
      </c>
      <c r="E47" s="44"/>
      <c r="F47" s="71" t="s">
        <v>141</v>
      </c>
      <c r="G47" s="12">
        <v>240000</v>
      </c>
      <c r="H47" s="12">
        <v>100000</v>
      </c>
      <c r="I47" s="12">
        <v>100000</v>
      </c>
      <c r="J47" s="12">
        <v>440000</v>
      </c>
      <c r="K47" s="182"/>
      <c r="L47" s="185"/>
      <c r="M47" s="169"/>
    </row>
    <row r="48" spans="1:13" s="84" customFormat="1" ht="21" customHeight="1" x14ac:dyDescent="0.3">
      <c r="A48" s="166"/>
      <c r="B48" s="123"/>
      <c r="C48" s="123"/>
      <c r="D48" s="88"/>
      <c r="E48" s="42" t="s">
        <v>115</v>
      </c>
      <c r="F48" s="70" t="s">
        <v>64</v>
      </c>
      <c r="G48" s="10">
        <v>250000</v>
      </c>
      <c r="H48" s="10">
        <v>250000</v>
      </c>
      <c r="I48" s="10">
        <v>250000</v>
      </c>
      <c r="J48" s="10">
        <v>750000</v>
      </c>
      <c r="K48" s="125" t="s">
        <v>177</v>
      </c>
      <c r="L48" s="125" t="s">
        <v>157</v>
      </c>
      <c r="M48" s="169"/>
    </row>
    <row r="49" spans="1:13" s="53" customFormat="1" ht="19" x14ac:dyDescent="0.3">
      <c r="A49" s="166"/>
      <c r="B49" s="123"/>
      <c r="C49" s="123"/>
      <c r="D49" s="6"/>
      <c r="E49" s="44"/>
      <c r="F49" s="92" t="s">
        <v>117</v>
      </c>
      <c r="G49" s="12"/>
      <c r="H49" s="12"/>
      <c r="I49" s="12"/>
      <c r="J49" s="12"/>
      <c r="K49" s="125"/>
      <c r="L49" s="125"/>
      <c r="M49" s="169"/>
    </row>
    <row r="50" spans="1:13" s="53" customFormat="1" x14ac:dyDescent="0.3">
      <c r="A50" s="166"/>
      <c r="B50" s="123"/>
      <c r="C50" s="123"/>
      <c r="D50" s="6"/>
      <c r="E50" s="44"/>
      <c r="F50" s="71" t="s">
        <v>116</v>
      </c>
      <c r="G50" s="12">
        <v>250000</v>
      </c>
      <c r="H50" s="12">
        <v>250000</v>
      </c>
      <c r="I50" s="12">
        <v>250000</v>
      </c>
      <c r="J50" s="12">
        <v>750000</v>
      </c>
      <c r="K50" s="125"/>
      <c r="L50" s="125"/>
      <c r="M50" s="169"/>
    </row>
    <row r="51" spans="1:13" s="53" customFormat="1" ht="21" x14ac:dyDescent="0.3">
      <c r="A51" s="166"/>
      <c r="B51" s="123"/>
      <c r="C51" s="123"/>
      <c r="D51" s="6"/>
      <c r="E51" s="40" t="s">
        <v>16</v>
      </c>
      <c r="F51" s="69" t="s">
        <v>118</v>
      </c>
      <c r="G51" s="9">
        <v>300000</v>
      </c>
      <c r="H51" s="9">
        <v>0</v>
      </c>
      <c r="I51" s="9">
        <v>0</v>
      </c>
      <c r="J51" s="9">
        <v>300000</v>
      </c>
      <c r="K51" s="126"/>
      <c r="L51" s="125" t="s">
        <v>166</v>
      </c>
      <c r="M51" s="169"/>
    </row>
    <row r="52" spans="1:13" s="53" customFormat="1" ht="19" x14ac:dyDescent="0.3">
      <c r="A52" s="166"/>
      <c r="B52" s="123"/>
      <c r="C52" s="123"/>
      <c r="D52" s="6"/>
      <c r="E52" s="42" t="s">
        <v>119</v>
      </c>
      <c r="F52" s="86" t="s">
        <v>120</v>
      </c>
      <c r="G52" s="87">
        <v>300000</v>
      </c>
      <c r="H52" s="87">
        <v>0</v>
      </c>
      <c r="I52" s="87">
        <v>0</v>
      </c>
      <c r="J52" s="87">
        <v>300000</v>
      </c>
      <c r="K52" s="126"/>
      <c r="L52" s="125"/>
      <c r="M52" s="169"/>
    </row>
    <row r="53" spans="1:13" s="53" customFormat="1" x14ac:dyDescent="0.3">
      <c r="A53" s="166"/>
      <c r="B53" s="123"/>
      <c r="C53" s="123"/>
      <c r="D53" s="6"/>
      <c r="E53" s="45"/>
      <c r="F53" s="90" t="s">
        <v>122</v>
      </c>
      <c r="G53" s="21"/>
      <c r="H53" s="21"/>
      <c r="I53" s="21"/>
      <c r="J53" s="21"/>
      <c r="K53" s="126"/>
      <c r="L53" s="125"/>
      <c r="M53" s="169"/>
    </row>
    <row r="54" spans="1:13" s="53" customFormat="1" x14ac:dyDescent="0.3">
      <c r="A54" s="166"/>
      <c r="B54" s="123"/>
      <c r="C54" s="123"/>
      <c r="D54" s="6">
        <v>382</v>
      </c>
      <c r="E54" s="44"/>
      <c r="F54" s="71" t="s">
        <v>121</v>
      </c>
      <c r="G54" s="12">
        <v>300000</v>
      </c>
      <c r="H54" s="12">
        <v>0</v>
      </c>
      <c r="I54" s="12">
        <v>0</v>
      </c>
      <c r="J54" s="12">
        <v>300000</v>
      </c>
      <c r="K54" s="126"/>
      <c r="L54" s="125"/>
      <c r="M54" s="169"/>
    </row>
    <row r="55" spans="1:13" s="77" customFormat="1" ht="14.5" customHeight="1" x14ac:dyDescent="0.3">
      <c r="A55" s="166"/>
      <c r="B55" s="123"/>
      <c r="C55" s="123" t="s">
        <v>153</v>
      </c>
      <c r="D55" s="6"/>
      <c r="E55" s="40" t="s">
        <v>16</v>
      </c>
      <c r="F55" s="69" t="s">
        <v>144</v>
      </c>
      <c r="G55" s="9">
        <v>0</v>
      </c>
      <c r="H55" s="9">
        <v>0</v>
      </c>
      <c r="I55" s="9">
        <v>100000</v>
      </c>
      <c r="J55" s="9">
        <v>100000</v>
      </c>
      <c r="K55" s="170" t="s">
        <v>167</v>
      </c>
      <c r="L55" s="126"/>
      <c r="M55" s="169"/>
    </row>
    <row r="56" spans="1:13" s="13" customFormat="1" ht="17.5" customHeight="1" x14ac:dyDescent="0.3">
      <c r="A56" s="166"/>
      <c r="B56" s="123"/>
      <c r="C56" s="123"/>
      <c r="D56" s="6" t="s">
        <v>13</v>
      </c>
      <c r="E56" s="42" t="s">
        <v>48</v>
      </c>
      <c r="F56" s="70" t="s">
        <v>142</v>
      </c>
      <c r="G56" s="10">
        <v>0</v>
      </c>
      <c r="H56" s="10">
        <v>0</v>
      </c>
      <c r="I56" s="10">
        <v>100000</v>
      </c>
      <c r="J56" s="10">
        <v>100000</v>
      </c>
      <c r="K56" s="171"/>
      <c r="L56" s="126"/>
      <c r="M56" s="169"/>
    </row>
    <row r="57" spans="1:13" s="13" customFormat="1" ht="33" customHeight="1" x14ac:dyDescent="0.3">
      <c r="A57" s="166"/>
      <c r="B57" s="123"/>
      <c r="C57" s="123"/>
      <c r="D57" s="6"/>
      <c r="E57" s="45"/>
      <c r="F57" s="92" t="s">
        <v>117</v>
      </c>
      <c r="G57" s="21"/>
      <c r="H57" s="21"/>
      <c r="I57" s="21"/>
      <c r="J57" s="21"/>
      <c r="K57" s="171"/>
      <c r="L57" s="126"/>
      <c r="M57" s="169"/>
    </row>
    <row r="58" spans="1:13" s="13" customFormat="1" ht="19" customHeight="1" x14ac:dyDescent="0.3">
      <c r="A58" s="166"/>
      <c r="B58" s="123"/>
      <c r="C58" s="123"/>
      <c r="D58" s="6">
        <v>421</v>
      </c>
      <c r="E58" s="45"/>
      <c r="F58" s="72" t="s">
        <v>143</v>
      </c>
      <c r="G58" s="21">
        <v>0</v>
      </c>
      <c r="H58" s="21">
        <v>0</v>
      </c>
      <c r="I58" s="21">
        <v>100000</v>
      </c>
      <c r="J58" s="21">
        <v>100000</v>
      </c>
      <c r="K58" s="171"/>
      <c r="L58" s="126"/>
      <c r="M58" s="169"/>
    </row>
    <row r="59" spans="1:13" s="15" customFormat="1" ht="31.5" customHeight="1" x14ac:dyDescent="0.35">
      <c r="A59" s="166"/>
      <c r="B59" s="123" t="s">
        <v>22</v>
      </c>
      <c r="C59" s="123" t="s">
        <v>23</v>
      </c>
      <c r="D59" s="14"/>
      <c r="E59" s="40" t="s">
        <v>16</v>
      </c>
      <c r="F59" s="69" t="s">
        <v>24</v>
      </c>
      <c r="G59" s="89">
        <v>420000</v>
      </c>
      <c r="H59" s="89">
        <v>420000</v>
      </c>
      <c r="I59" s="89">
        <v>21220000</v>
      </c>
      <c r="J59" s="89">
        <v>22060000</v>
      </c>
      <c r="K59" s="125" t="s">
        <v>158</v>
      </c>
      <c r="L59" s="120" t="s">
        <v>168</v>
      </c>
      <c r="M59" s="117" t="s">
        <v>71</v>
      </c>
    </row>
    <row r="60" spans="1:13" s="13" customFormat="1" ht="19" customHeight="1" x14ac:dyDescent="0.3">
      <c r="A60" s="166"/>
      <c r="B60" s="123"/>
      <c r="C60" s="123"/>
      <c r="D60" s="6"/>
      <c r="E60" s="42" t="s">
        <v>18</v>
      </c>
      <c r="F60" s="70" t="s">
        <v>25</v>
      </c>
      <c r="G60" s="10">
        <v>220000</v>
      </c>
      <c r="H60" s="10">
        <v>220000</v>
      </c>
      <c r="I60" s="10">
        <v>20000</v>
      </c>
      <c r="J60" s="10">
        <v>460000</v>
      </c>
      <c r="K60" s="125"/>
      <c r="L60" s="120"/>
      <c r="M60" s="118"/>
    </row>
    <row r="61" spans="1:13" s="8" customFormat="1" ht="19" x14ac:dyDescent="0.3">
      <c r="A61" s="166"/>
      <c r="B61" s="123"/>
      <c r="C61" s="123"/>
      <c r="D61" s="6"/>
      <c r="E61" s="43"/>
      <c r="F61" s="92" t="s">
        <v>19</v>
      </c>
      <c r="G61" s="11"/>
      <c r="H61" s="11"/>
      <c r="I61" s="11"/>
      <c r="J61" s="11"/>
      <c r="K61" s="125"/>
      <c r="L61" s="120"/>
      <c r="M61" s="118"/>
    </row>
    <row r="62" spans="1:13" s="7" customFormat="1" ht="12" customHeight="1" x14ac:dyDescent="0.3">
      <c r="A62" s="166"/>
      <c r="B62" s="123"/>
      <c r="C62" s="123"/>
      <c r="D62" s="6">
        <v>386</v>
      </c>
      <c r="E62" s="44"/>
      <c r="F62" s="71" t="s">
        <v>26</v>
      </c>
      <c r="G62" s="12">
        <v>197165</v>
      </c>
      <c r="H62" s="12">
        <v>197165</v>
      </c>
      <c r="I62" s="12">
        <v>0</v>
      </c>
      <c r="J62" s="12">
        <v>394330</v>
      </c>
      <c r="K62" s="125"/>
      <c r="L62" s="120"/>
      <c r="M62" s="118"/>
    </row>
    <row r="63" spans="1:13" s="13" customFormat="1" x14ac:dyDescent="0.3">
      <c r="A63" s="166"/>
      <c r="B63" s="123"/>
      <c r="C63" s="123"/>
      <c r="D63" s="6">
        <v>421</v>
      </c>
      <c r="E63" s="44"/>
      <c r="F63" s="71" t="s">
        <v>27</v>
      </c>
      <c r="G63" s="12">
        <v>20000</v>
      </c>
      <c r="H63" s="12">
        <v>20000</v>
      </c>
      <c r="I63" s="12">
        <v>20000</v>
      </c>
      <c r="J63" s="12">
        <v>60000</v>
      </c>
      <c r="K63" s="125"/>
      <c r="L63" s="120"/>
      <c r="M63" s="118"/>
    </row>
    <row r="64" spans="1:13" s="13" customFormat="1" ht="21" x14ac:dyDescent="0.3">
      <c r="A64" s="166"/>
      <c r="B64" s="123"/>
      <c r="C64" s="123"/>
      <c r="D64" s="6"/>
      <c r="E64" s="44"/>
      <c r="F64" s="85" t="s">
        <v>59</v>
      </c>
      <c r="G64" s="12"/>
      <c r="H64" s="12"/>
      <c r="I64" s="12"/>
      <c r="J64" s="12"/>
      <c r="K64" s="125"/>
      <c r="L64" s="120"/>
      <c r="M64" s="118"/>
    </row>
    <row r="65" spans="1:13" s="13" customFormat="1" x14ac:dyDescent="0.3">
      <c r="A65" s="166"/>
      <c r="B65" s="123"/>
      <c r="C65" s="123"/>
      <c r="D65" s="6">
        <v>386</v>
      </c>
      <c r="E65" s="44"/>
      <c r="F65" s="71" t="s">
        <v>26</v>
      </c>
      <c r="G65" s="12">
        <v>2835</v>
      </c>
      <c r="H65" s="12">
        <v>2835</v>
      </c>
      <c r="I65" s="12">
        <v>0</v>
      </c>
      <c r="J65" s="12">
        <v>5670</v>
      </c>
      <c r="K65" s="125"/>
      <c r="L65" s="120"/>
      <c r="M65" s="119"/>
    </row>
    <row r="66" spans="1:13" s="8" customFormat="1" ht="21" customHeight="1" x14ac:dyDescent="0.3">
      <c r="A66" s="166"/>
      <c r="B66" s="123"/>
      <c r="C66" s="123"/>
      <c r="D66" s="6"/>
      <c r="E66" s="42" t="s">
        <v>18</v>
      </c>
      <c r="F66" s="70" t="s">
        <v>28</v>
      </c>
      <c r="G66" s="10">
        <v>200000</v>
      </c>
      <c r="H66" s="10">
        <v>200000</v>
      </c>
      <c r="I66" s="10">
        <v>21200000</v>
      </c>
      <c r="J66" s="10">
        <v>21600000</v>
      </c>
      <c r="K66" s="120" t="s">
        <v>169</v>
      </c>
      <c r="L66" s="120" t="s">
        <v>169</v>
      </c>
      <c r="M66" s="117" t="s">
        <v>71</v>
      </c>
    </row>
    <row r="67" spans="1:13" s="8" customFormat="1" ht="0.75" hidden="1" customHeight="1" x14ac:dyDescent="0.3">
      <c r="A67" s="166"/>
      <c r="B67" s="123"/>
      <c r="C67" s="123"/>
      <c r="D67" s="6"/>
      <c r="E67" s="43"/>
      <c r="F67" s="85"/>
      <c r="G67" s="11"/>
      <c r="H67" s="11"/>
      <c r="I67" s="11"/>
      <c r="J67" s="11"/>
      <c r="K67" s="120"/>
      <c r="L67" s="120"/>
      <c r="M67" s="118"/>
    </row>
    <row r="68" spans="1:13" s="8" customFormat="1" ht="12" hidden="1" customHeight="1" x14ac:dyDescent="0.3">
      <c r="A68" s="166"/>
      <c r="B68" s="123"/>
      <c r="C68" s="123"/>
      <c r="D68" s="6"/>
      <c r="E68" s="44"/>
      <c r="F68" s="71"/>
      <c r="G68" s="12"/>
      <c r="H68" s="12"/>
      <c r="I68" s="12"/>
      <c r="J68" s="12"/>
      <c r="K68" s="120"/>
      <c r="L68" s="120"/>
      <c r="M68" s="118"/>
    </row>
    <row r="69" spans="1:13" s="7" customFormat="1" x14ac:dyDescent="0.3">
      <c r="A69" s="166"/>
      <c r="B69" s="123"/>
      <c r="C69" s="123"/>
      <c r="D69" s="6"/>
      <c r="E69" s="43"/>
      <c r="F69" s="85" t="s">
        <v>60</v>
      </c>
      <c r="G69" s="11"/>
      <c r="H69" s="11"/>
      <c r="I69" s="11"/>
      <c r="J69" s="11"/>
      <c r="K69" s="120"/>
      <c r="L69" s="120"/>
      <c r="M69" s="118"/>
    </row>
    <row r="70" spans="1:13" s="13" customFormat="1" ht="21" x14ac:dyDescent="0.3">
      <c r="A70" s="166"/>
      <c r="B70" s="123"/>
      <c r="C70" s="123"/>
      <c r="D70" s="6">
        <v>386</v>
      </c>
      <c r="E70" s="44"/>
      <c r="F70" s="71" t="s">
        <v>29</v>
      </c>
      <c r="G70" s="12">
        <v>7377</v>
      </c>
      <c r="H70" s="12">
        <v>7377</v>
      </c>
      <c r="I70" s="12">
        <v>7377</v>
      </c>
      <c r="J70" s="12">
        <v>22131</v>
      </c>
      <c r="K70" s="120"/>
      <c r="L70" s="120"/>
      <c r="M70" s="118"/>
    </row>
    <row r="71" spans="1:13" s="53" customFormat="1" ht="21" x14ac:dyDescent="0.3">
      <c r="A71" s="166"/>
      <c r="B71" s="123"/>
      <c r="C71" s="123"/>
      <c r="D71" s="6" t="s">
        <v>13</v>
      </c>
      <c r="E71" s="44"/>
      <c r="F71" s="85" t="s">
        <v>123</v>
      </c>
      <c r="G71" s="12"/>
      <c r="H71" s="12"/>
      <c r="I71" s="12"/>
      <c r="J71" s="12"/>
      <c r="K71" s="120"/>
      <c r="L71" s="120"/>
      <c r="M71" s="118"/>
    </row>
    <row r="72" spans="1:13" s="53" customFormat="1" x14ac:dyDescent="0.3">
      <c r="A72" s="166"/>
      <c r="B72" s="123"/>
      <c r="C72" s="123"/>
      <c r="D72" s="6">
        <v>421</v>
      </c>
      <c r="E72" s="44"/>
      <c r="F72" s="71" t="s">
        <v>124</v>
      </c>
      <c r="G72" s="12">
        <v>17200</v>
      </c>
      <c r="H72" s="12">
        <v>17200</v>
      </c>
      <c r="I72" s="12">
        <v>17200</v>
      </c>
      <c r="J72" s="12">
        <v>51600</v>
      </c>
      <c r="K72" s="120"/>
      <c r="L72" s="120"/>
      <c r="M72" s="118"/>
    </row>
    <row r="73" spans="1:13" s="7" customFormat="1" ht="21" x14ac:dyDescent="0.3">
      <c r="A73" s="166"/>
      <c r="B73" s="123"/>
      <c r="C73" s="123"/>
      <c r="D73" s="6">
        <v>421</v>
      </c>
      <c r="E73" s="44"/>
      <c r="F73" s="71" t="s">
        <v>29</v>
      </c>
      <c r="G73" s="12">
        <v>0</v>
      </c>
      <c r="H73" s="12">
        <v>0</v>
      </c>
      <c r="I73" s="12">
        <v>21000000</v>
      </c>
      <c r="J73" s="12">
        <v>21000000</v>
      </c>
      <c r="K73" s="120"/>
      <c r="L73" s="120"/>
      <c r="M73" s="118"/>
    </row>
    <row r="74" spans="1:13" s="7" customFormat="1" x14ac:dyDescent="0.3">
      <c r="A74" s="166"/>
      <c r="B74" s="123"/>
      <c r="C74" s="123"/>
      <c r="D74" s="6"/>
      <c r="E74" s="44"/>
      <c r="F74" s="85" t="s">
        <v>61</v>
      </c>
      <c r="G74" s="12"/>
      <c r="H74" s="12"/>
      <c r="I74" s="12"/>
      <c r="J74" s="12"/>
      <c r="K74" s="120"/>
      <c r="L74" s="120"/>
      <c r="M74" s="118"/>
    </row>
    <row r="75" spans="1:13" s="7" customFormat="1" ht="21" x14ac:dyDescent="0.3">
      <c r="A75" s="166"/>
      <c r="B75" s="123"/>
      <c r="C75" s="123"/>
      <c r="D75" s="6">
        <v>386</v>
      </c>
      <c r="E75" s="44"/>
      <c r="F75" s="71" t="s">
        <v>29</v>
      </c>
      <c r="G75" s="12">
        <v>130860</v>
      </c>
      <c r="H75" s="12">
        <v>130860</v>
      </c>
      <c r="I75" s="12">
        <v>130860</v>
      </c>
      <c r="J75" s="12">
        <v>392580</v>
      </c>
      <c r="K75" s="120"/>
      <c r="L75" s="120"/>
      <c r="M75" s="118"/>
    </row>
    <row r="76" spans="1:13" s="7" customFormat="1" x14ac:dyDescent="0.3">
      <c r="A76" s="166"/>
      <c r="B76" s="123"/>
      <c r="C76" s="123"/>
      <c r="D76" s="6"/>
      <c r="E76" s="44"/>
      <c r="F76" s="71" t="s">
        <v>124</v>
      </c>
      <c r="G76" s="12">
        <v>12800</v>
      </c>
      <c r="H76" s="12">
        <v>12800</v>
      </c>
      <c r="I76" s="12">
        <v>12800</v>
      </c>
      <c r="J76" s="12">
        <v>38400</v>
      </c>
      <c r="K76" s="120"/>
      <c r="L76" s="120"/>
      <c r="M76" s="118"/>
    </row>
    <row r="77" spans="1:13" s="7" customFormat="1" x14ac:dyDescent="0.3">
      <c r="A77" s="166"/>
      <c r="B77" s="123"/>
      <c r="C77" s="123"/>
      <c r="D77" s="6"/>
      <c r="E77" s="44"/>
      <c r="F77" s="85" t="s">
        <v>62</v>
      </c>
      <c r="G77" s="12"/>
      <c r="H77" s="12"/>
      <c r="I77" s="12"/>
      <c r="J77" s="12"/>
      <c r="K77" s="120"/>
      <c r="L77" s="120"/>
      <c r="M77" s="118"/>
    </row>
    <row r="78" spans="1:13" s="7" customFormat="1" ht="21" x14ac:dyDescent="0.3">
      <c r="A78" s="166"/>
      <c r="B78" s="123"/>
      <c r="C78" s="123"/>
      <c r="D78" s="6">
        <v>386</v>
      </c>
      <c r="E78" s="44"/>
      <c r="F78" s="71" t="s">
        <v>29</v>
      </c>
      <c r="G78" s="12">
        <v>31763</v>
      </c>
      <c r="H78" s="12">
        <v>31763</v>
      </c>
      <c r="I78" s="12">
        <v>31763</v>
      </c>
      <c r="J78" s="12">
        <v>95289</v>
      </c>
      <c r="K78" s="120"/>
      <c r="L78" s="120"/>
      <c r="M78" s="118"/>
    </row>
    <row r="79" spans="1:13" s="7" customFormat="1" x14ac:dyDescent="0.3">
      <c r="A79" s="166"/>
      <c r="B79" s="123"/>
      <c r="C79" s="123"/>
      <c r="D79" s="103"/>
      <c r="E79" s="104"/>
      <c r="F79" s="105"/>
      <c r="G79" s="56"/>
      <c r="H79" s="56"/>
      <c r="I79" s="56"/>
      <c r="J79" s="56"/>
      <c r="K79" s="111"/>
      <c r="L79" s="111"/>
      <c r="M79" s="118"/>
    </row>
    <row r="80" spans="1:13" s="7" customFormat="1" ht="21" customHeight="1" x14ac:dyDescent="0.3">
      <c r="A80" s="166"/>
      <c r="B80" s="123"/>
      <c r="C80" s="123"/>
      <c r="D80" s="6"/>
      <c r="E80" s="40" t="s">
        <v>16</v>
      </c>
      <c r="F80" s="69" t="s">
        <v>125</v>
      </c>
      <c r="G80" s="9">
        <v>450000</v>
      </c>
      <c r="H80" s="9">
        <v>0</v>
      </c>
      <c r="I80" s="9">
        <v>0</v>
      </c>
      <c r="J80" s="9">
        <v>450000</v>
      </c>
      <c r="K80" s="180" t="s">
        <v>75</v>
      </c>
      <c r="L80" s="186" t="s">
        <v>87</v>
      </c>
      <c r="M80" s="118"/>
    </row>
    <row r="81" spans="1:13" s="7" customFormat="1" ht="19" x14ac:dyDescent="0.3">
      <c r="A81" s="166"/>
      <c r="B81" s="123"/>
      <c r="C81" s="123"/>
      <c r="D81" s="6"/>
      <c r="E81" s="42" t="s">
        <v>113</v>
      </c>
      <c r="F81" s="70" t="s">
        <v>126</v>
      </c>
      <c r="G81" s="10">
        <v>450000</v>
      </c>
      <c r="H81" s="10">
        <v>0</v>
      </c>
      <c r="I81" s="10">
        <v>0</v>
      </c>
      <c r="J81" s="10">
        <v>450000</v>
      </c>
      <c r="K81" s="180"/>
      <c r="L81" s="186"/>
      <c r="M81" s="118"/>
    </row>
    <row r="82" spans="1:13" s="7" customFormat="1" ht="19" x14ac:dyDescent="0.3">
      <c r="A82" s="166"/>
      <c r="B82" s="123"/>
      <c r="C82" s="123"/>
      <c r="D82" s="6"/>
      <c r="E82" s="44"/>
      <c r="F82" s="92" t="s">
        <v>68</v>
      </c>
      <c r="G82" s="12"/>
      <c r="H82" s="12"/>
      <c r="I82" s="12"/>
      <c r="J82" s="12"/>
      <c r="K82" s="180"/>
      <c r="L82" s="186"/>
      <c r="M82" s="118"/>
    </row>
    <row r="83" spans="1:13" s="7" customFormat="1" x14ac:dyDescent="0.3">
      <c r="A83" s="166"/>
      <c r="B83" s="123"/>
      <c r="C83" s="123"/>
      <c r="D83" s="6">
        <v>421</v>
      </c>
      <c r="E83" s="44" t="s">
        <v>13</v>
      </c>
      <c r="F83" s="71" t="s">
        <v>127</v>
      </c>
      <c r="G83" s="12">
        <v>300000</v>
      </c>
      <c r="H83" s="12">
        <v>0</v>
      </c>
      <c r="I83" s="12">
        <v>0</v>
      </c>
      <c r="J83" s="12">
        <v>300000</v>
      </c>
      <c r="K83" s="180"/>
      <c r="L83" s="186"/>
      <c r="M83" s="118"/>
    </row>
    <row r="84" spans="1:13" s="7" customFormat="1" ht="19" x14ac:dyDescent="0.3">
      <c r="A84" s="166"/>
      <c r="B84" s="123"/>
      <c r="C84" s="123"/>
      <c r="D84" s="6"/>
      <c r="E84" s="44"/>
      <c r="F84" s="92" t="s">
        <v>44</v>
      </c>
      <c r="G84" s="12"/>
      <c r="H84" s="12"/>
      <c r="I84" s="12"/>
      <c r="J84" s="12"/>
      <c r="K84" s="180"/>
      <c r="L84" s="186"/>
      <c r="M84" s="118"/>
    </row>
    <row r="85" spans="1:13" s="7" customFormat="1" ht="87" customHeight="1" x14ac:dyDescent="0.3">
      <c r="A85" s="166"/>
      <c r="B85" s="123"/>
      <c r="C85" s="123"/>
      <c r="D85" s="6">
        <v>421</v>
      </c>
      <c r="E85" s="44"/>
      <c r="F85" s="71" t="s">
        <v>128</v>
      </c>
      <c r="G85" s="12">
        <v>150000</v>
      </c>
      <c r="H85" s="12">
        <v>0</v>
      </c>
      <c r="I85" s="12">
        <v>0</v>
      </c>
      <c r="J85" s="12">
        <v>150000</v>
      </c>
      <c r="K85" s="180"/>
      <c r="L85" s="186"/>
      <c r="M85" s="118"/>
    </row>
    <row r="86" spans="1:13" s="17" customFormat="1" x14ac:dyDescent="0.3">
      <c r="A86" s="166"/>
      <c r="B86" s="123"/>
      <c r="C86" s="123"/>
      <c r="D86" s="6"/>
      <c r="E86" s="40" t="s">
        <v>30</v>
      </c>
      <c r="F86" s="69" t="s">
        <v>31</v>
      </c>
      <c r="G86" s="9">
        <v>8800120</v>
      </c>
      <c r="H86" s="9">
        <v>2830000</v>
      </c>
      <c r="I86" s="9">
        <v>2880000</v>
      </c>
      <c r="J86" s="9">
        <f>SUM(G86:I86)</f>
        <v>14510120</v>
      </c>
      <c r="K86" s="93"/>
      <c r="L86" s="93"/>
      <c r="M86" s="119"/>
    </row>
    <row r="87" spans="1:13" s="7" customFormat="1" ht="19" x14ac:dyDescent="0.3">
      <c r="A87" s="166"/>
      <c r="B87" s="123"/>
      <c r="C87" s="123"/>
      <c r="D87" s="6"/>
      <c r="E87" s="42" t="s">
        <v>18</v>
      </c>
      <c r="F87" s="70" t="s">
        <v>32</v>
      </c>
      <c r="G87" s="10">
        <v>600000</v>
      </c>
      <c r="H87" s="10">
        <v>1200000</v>
      </c>
      <c r="I87" s="10">
        <v>1200000</v>
      </c>
      <c r="J87" s="10">
        <v>3000000</v>
      </c>
      <c r="K87" s="120" t="s">
        <v>77</v>
      </c>
      <c r="L87" s="120" t="s">
        <v>88</v>
      </c>
      <c r="M87" s="169" t="s">
        <v>71</v>
      </c>
    </row>
    <row r="88" spans="1:13" s="7" customFormat="1" ht="21" x14ac:dyDescent="0.3">
      <c r="A88" s="166"/>
      <c r="B88" s="123"/>
      <c r="C88" s="123"/>
      <c r="D88" s="6"/>
      <c r="E88" s="45"/>
      <c r="F88" s="90" t="s">
        <v>42</v>
      </c>
      <c r="G88" s="20"/>
      <c r="H88" s="20"/>
      <c r="I88" s="20"/>
      <c r="J88" s="20"/>
      <c r="K88" s="120"/>
      <c r="L88" s="120"/>
      <c r="M88" s="169"/>
    </row>
    <row r="89" spans="1:13" s="7" customFormat="1" x14ac:dyDescent="0.3">
      <c r="A89" s="166"/>
      <c r="B89" s="123"/>
      <c r="C89" s="123"/>
      <c r="D89" s="6">
        <v>421</v>
      </c>
      <c r="E89" s="45"/>
      <c r="F89" s="71" t="s">
        <v>65</v>
      </c>
      <c r="G89" s="21">
        <v>200000</v>
      </c>
      <c r="H89" s="21">
        <v>300000</v>
      </c>
      <c r="I89" s="21">
        <v>300000</v>
      </c>
      <c r="J89" s="21">
        <v>800000</v>
      </c>
      <c r="K89" s="120"/>
      <c r="L89" s="120"/>
      <c r="M89" s="169"/>
    </row>
    <row r="90" spans="1:13" s="8" customFormat="1" x14ac:dyDescent="0.3">
      <c r="A90" s="166"/>
      <c r="B90" s="123"/>
      <c r="C90" s="123"/>
      <c r="D90" s="6"/>
      <c r="E90" s="43"/>
      <c r="F90" s="85" t="s">
        <v>129</v>
      </c>
      <c r="G90" s="11"/>
      <c r="H90" s="11"/>
      <c r="I90" s="11"/>
      <c r="J90" s="11"/>
      <c r="K90" s="120"/>
      <c r="L90" s="120"/>
      <c r="M90" s="169"/>
    </row>
    <row r="91" spans="1:13" s="8" customFormat="1" ht="85" customHeight="1" x14ac:dyDescent="0.3">
      <c r="A91" s="166"/>
      <c r="B91" s="123"/>
      <c r="C91" s="123"/>
      <c r="D91" s="6">
        <v>421</v>
      </c>
      <c r="E91" s="43"/>
      <c r="F91" s="71" t="s">
        <v>65</v>
      </c>
      <c r="G91" s="12">
        <v>400000</v>
      </c>
      <c r="H91" s="12">
        <v>900000</v>
      </c>
      <c r="I91" s="12">
        <v>900000</v>
      </c>
      <c r="J91" s="12">
        <v>2200000</v>
      </c>
      <c r="K91" s="120"/>
      <c r="L91" s="120"/>
      <c r="M91" s="169"/>
    </row>
    <row r="92" spans="1:13" s="8" customFormat="1" ht="19" x14ac:dyDescent="0.3">
      <c r="A92" s="166"/>
      <c r="B92" s="123"/>
      <c r="C92" s="123"/>
      <c r="D92" s="6"/>
      <c r="E92" s="42" t="s">
        <v>18</v>
      </c>
      <c r="F92" s="70" t="s">
        <v>34</v>
      </c>
      <c r="G92" s="57">
        <v>700000</v>
      </c>
      <c r="H92" s="57">
        <v>600000</v>
      </c>
      <c r="I92" s="57">
        <v>500000</v>
      </c>
      <c r="J92" s="57">
        <v>1800000</v>
      </c>
      <c r="K92" s="120" t="s">
        <v>170</v>
      </c>
      <c r="L92" s="120" t="s">
        <v>78</v>
      </c>
      <c r="M92" s="117" t="s">
        <v>71</v>
      </c>
    </row>
    <row r="93" spans="1:13" s="8" customFormat="1" x14ac:dyDescent="0.3">
      <c r="A93" s="166"/>
      <c r="B93" s="123"/>
      <c r="C93" s="123"/>
      <c r="D93" s="6"/>
      <c r="E93" s="43"/>
      <c r="F93" s="85" t="s">
        <v>35</v>
      </c>
      <c r="G93" s="11"/>
      <c r="H93" s="11"/>
      <c r="I93" s="11"/>
      <c r="J93" s="11"/>
      <c r="K93" s="120"/>
      <c r="L93" s="120"/>
      <c r="M93" s="118"/>
    </row>
    <row r="94" spans="1:13" s="8" customFormat="1" ht="21" x14ac:dyDescent="0.3">
      <c r="A94" s="166"/>
      <c r="B94" s="123"/>
      <c r="C94" s="123"/>
      <c r="D94" s="6">
        <v>421</v>
      </c>
      <c r="E94" s="44"/>
      <c r="F94" s="71" t="s">
        <v>36</v>
      </c>
      <c r="G94" s="12">
        <v>25000</v>
      </c>
      <c r="H94" s="12">
        <v>25000</v>
      </c>
      <c r="I94" s="12">
        <v>25000</v>
      </c>
      <c r="J94" s="12">
        <v>75000</v>
      </c>
      <c r="K94" s="120"/>
      <c r="L94" s="120"/>
      <c r="M94" s="118"/>
    </row>
    <row r="95" spans="1:13" s="8" customFormat="1" x14ac:dyDescent="0.3">
      <c r="A95" s="166"/>
      <c r="B95" s="123"/>
      <c r="C95" s="123"/>
      <c r="D95" s="6"/>
      <c r="E95" s="44"/>
      <c r="F95" s="85" t="s">
        <v>33</v>
      </c>
      <c r="G95" s="12"/>
      <c r="H95" s="12"/>
      <c r="I95" s="12"/>
      <c r="J95" s="12"/>
      <c r="K95" s="120"/>
      <c r="L95" s="120"/>
      <c r="M95" s="118"/>
    </row>
    <row r="96" spans="1:13" s="8" customFormat="1" ht="21" x14ac:dyDescent="0.3">
      <c r="A96" s="166"/>
      <c r="B96" s="123"/>
      <c r="C96" s="123"/>
      <c r="D96" s="6">
        <v>421</v>
      </c>
      <c r="E96" s="44"/>
      <c r="F96" s="71" t="s">
        <v>36</v>
      </c>
      <c r="G96" s="12">
        <v>125090</v>
      </c>
      <c r="H96" s="12">
        <v>125090</v>
      </c>
      <c r="I96" s="12">
        <v>125090</v>
      </c>
      <c r="J96" s="12">
        <v>375270</v>
      </c>
      <c r="K96" s="120"/>
      <c r="L96" s="120"/>
      <c r="M96" s="118"/>
    </row>
    <row r="97" spans="1:13" s="8" customFormat="1" x14ac:dyDescent="0.3">
      <c r="A97" s="166"/>
      <c r="B97" s="123"/>
      <c r="C97" s="123"/>
      <c r="D97" s="6"/>
      <c r="E97" s="44"/>
      <c r="F97" s="85" t="s">
        <v>37</v>
      </c>
      <c r="G97" s="12"/>
      <c r="H97" s="12"/>
      <c r="I97" s="12"/>
      <c r="J97" s="12"/>
      <c r="K97" s="120"/>
      <c r="L97" s="120"/>
      <c r="M97" s="118"/>
    </row>
    <row r="98" spans="1:13" s="8" customFormat="1" ht="21" x14ac:dyDescent="0.3">
      <c r="A98" s="166"/>
      <c r="B98" s="123"/>
      <c r="C98" s="123"/>
      <c r="D98" s="6">
        <v>421</v>
      </c>
      <c r="E98" s="44"/>
      <c r="F98" s="71" t="s">
        <v>36</v>
      </c>
      <c r="G98" s="12">
        <v>524910</v>
      </c>
      <c r="H98" s="12">
        <v>424910</v>
      </c>
      <c r="I98" s="12">
        <v>324910</v>
      </c>
      <c r="J98" s="12">
        <v>1274730</v>
      </c>
      <c r="K98" s="120"/>
      <c r="L98" s="120"/>
      <c r="M98" s="118"/>
    </row>
    <row r="99" spans="1:13" s="8" customFormat="1" x14ac:dyDescent="0.3">
      <c r="A99" s="166"/>
      <c r="B99" s="123"/>
      <c r="C99" s="123"/>
      <c r="D99" s="6"/>
      <c r="E99" s="44"/>
      <c r="F99" s="85" t="s">
        <v>38</v>
      </c>
      <c r="G99" s="12"/>
      <c r="H99" s="12"/>
      <c r="I99" s="12"/>
      <c r="J99" s="12"/>
      <c r="K99" s="120"/>
      <c r="L99" s="120"/>
      <c r="M99" s="118"/>
    </row>
    <row r="100" spans="1:13" s="8" customFormat="1" ht="21" x14ac:dyDescent="0.3">
      <c r="A100" s="166"/>
      <c r="B100" s="123"/>
      <c r="C100" s="123"/>
      <c r="D100" s="6">
        <v>421</v>
      </c>
      <c r="E100" s="44"/>
      <c r="F100" s="71" t="s">
        <v>36</v>
      </c>
      <c r="G100" s="12">
        <v>25000</v>
      </c>
      <c r="H100" s="12">
        <v>25000</v>
      </c>
      <c r="I100" s="12">
        <v>25000</v>
      </c>
      <c r="J100" s="12">
        <v>75000</v>
      </c>
      <c r="K100" s="120"/>
      <c r="L100" s="120"/>
      <c r="M100" s="119"/>
    </row>
    <row r="101" spans="1:13" s="8" customFormat="1" ht="12" hidden="1" customHeight="1" x14ac:dyDescent="0.3">
      <c r="A101" s="166"/>
      <c r="B101" s="123"/>
      <c r="C101" s="123"/>
      <c r="D101" s="6"/>
      <c r="E101" s="44"/>
      <c r="F101" s="85"/>
      <c r="G101" s="12"/>
      <c r="H101" s="12"/>
      <c r="I101" s="12"/>
      <c r="J101" s="12"/>
      <c r="K101" s="120"/>
      <c r="L101" s="120"/>
      <c r="M101" s="39"/>
    </row>
    <row r="102" spans="1:13" s="8" customFormat="1" ht="12" hidden="1" customHeight="1" x14ac:dyDescent="0.3">
      <c r="A102" s="166"/>
      <c r="B102" s="123"/>
      <c r="C102" s="123"/>
      <c r="D102" s="6"/>
      <c r="E102" s="44"/>
      <c r="F102" s="71"/>
      <c r="G102" s="12"/>
      <c r="H102" s="12"/>
      <c r="I102" s="12"/>
      <c r="J102" s="12"/>
      <c r="K102" s="120"/>
      <c r="L102" s="120"/>
      <c r="M102" s="39"/>
    </row>
    <row r="103" spans="1:13" s="8" customFormat="1" ht="21" x14ac:dyDescent="0.3">
      <c r="A103" s="166"/>
      <c r="B103" s="123"/>
      <c r="C103" s="123"/>
      <c r="D103" s="6"/>
      <c r="E103" s="42" t="s">
        <v>48</v>
      </c>
      <c r="F103" s="70" t="s">
        <v>39</v>
      </c>
      <c r="G103" s="10">
        <v>800000</v>
      </c>
      <c r="H103" s="10">
        <v>800000</v>
      </c>
      <c r="I103" s="10">
        <v>800000</v>
      </c>
      <c r="J103" s="10">
        <v>2400000</v>
      </c>
      <c r="K103" s="120" t="s">
        <v>90</v>
      </c>
      <c r="L103" s="120" t="s">
        <v>91</v>
      </c>
      <c r="M103" s="117" t="s">
        <v>71</v>
      </c>
    </row>
    <row r="104" spans="1:13" s="8" customFormat="1" ht="21" x14ac:dyDescent="0.3">
      <c r="A104" s="166"/>
      <c r="B104" s="123"/>
      <c r="C104" s="123"/>
      <c r="D104" s="6" t="s">
        <v>13</v>
      </c>
      <c r="E104" s="44"/>
      <c r="F104" s="85" t="s">
        <v>19</v>
      </c>
      <c r="G104" s="12"/>
      <c r="H104" s="12"/>
      <c r="I104" s="12"/>
      <c r="J104" s="12"/>
      <c r="K104" s="126"/>
      <c r="L104" s="126"/>
      <c r="M104" s="118"/>
    </row>
    <row r="105" spans="1:13" s="8" customFormat="1" ht="21" x14ac:dyDescent="0.3">
      <c r="A105" s="166"/>
      <c r="B105" s="123"/>
      <c r="C105" s="123"/>
      <c r="D105" s="6">
        <v>421</v>
      </c>
      <c r="E105" s="44"/>
      <c r="F105" s="71" t="s">
        <v>41</v>
      </c>
      <c r="G105" s="12">
        <v>600000</v>
      </c>
      <c r="H105" s="12">
        <v>600000</v>
      </c>
      <c r="I105" s="12">
        <v>600000</v>
      </c>
      <c r="J105" s="12">
        <v>1800000</v>
      </c>
      <c r="K105" s="126"/>
      <c r="L105" s="126"/>
      <c r="M105" s="118"/>
    </row>
    <row r="106" spans="1:13" s="8" customFormat="1" ht="16" customHeight="1" x14ac:dyDescent="0.3">
      <c r="A106" s="166"/>
      <c r="B106" s="123"/>
      <c r="C106" s="123"/>
      <c r="D106" s="6"/>
      <c r="E106" s="44"/>
      <c r="F106" s="85" t="s">
        <v>130</v>
      </c>
      <c r="G106" s="12"/>
      <c r="H106" s="12"/>
      <c r="I106" s="12"/>
      <c r="J106" s="12"/>
      <c r="K106" s="126"/>
      <c r="L106" s="126"/>
      <c r="M106" s="118"/>
    </row>
    <row r="107" spans="1:13" s="8" customFormat="1" ht="65.5" customHeight="1" x14ac:dyDescent="0.3">
      <c r="A107" s="166"/>
      <c r="B107" s="123"/>
      <c r="C107" s="123"/>
      <c r="D107" s="6"/>
      <c r="E107" s="44"/>
      <c r="F107" s="71" t="s">
        <v>41</v>
      </c>
      <c r="G107" s="12">
        <v>200000</v>
      </c>
      <c r="H107" s="12">
        <v>200000</v>
      </c>
      <c r="I107" s="12">
        <v>200000</v>
      </c>
      <c r="J107" s="12">
        <v>600000</v>
      </c>
      <c r="K107" s="126"/>
      <c r="L107" s="126"/>
      <c r="M107" s="119"/>
    </row>
    <row r="108" spans="1:13" s="8" customFormat="1" ht="21" x14ac:dyDescent="0.3">
      <c r="A108" s="166"/>
      <c r="B108" s="123"/>
      <c r="C108" s="123"/>
      <c r="D108" s="6"/>
      <c r="E108" s="42" t="s">
        <v>18</v>
      </c>
      <c r="F108" s="70" t="s">
        <v>84</v>
      </c>
      <c r="G108" s="10">
        <v>1060554</v>
      </c>
      <c r="H108" s="10">
        <v>0</v>
      </c>
      <c r="I108" s="10">
        <v>0</v>
      </c>
      <c r="J108" s="10">
        <v>1060554</v>
      </c>
      <c r="K108" s="120" t="s">
        <v>79</v>
      </c>
      <c r="L108" s="120" t="s">
        <v>79</v>
      </c>
      <c r="M108" s="117" t="s">
        <v>71</v>
      </c>
    </row>
    <row r="109" spans="1:13" s="8" customFormat="1" ht="0.75" customHeight="1" x14ac:dyDescent="0.3">
      <c r="A109" s="166"/>
      <c r="B109" s="123"/>
      <c r="C109" s="123"/>
      <c r="D109" s="6"/>
      <c r="E109" s="44"/>
      <c r="F109" s="50" t="s">
        <v>40</v>
      </c>
      <c r="G109" s="12"/>
      <c r="H109" s="12"/>
      <c r="I109" s="12"/>
      <c r="J109" s="12"/>
      <c r="K109" s="120"/>
      <c r="L109" s="120"/>
      <c r="M109" s="118"/>
    </row>
    <row r="110" spans="1:13" s="19" customFormat="1" ht="12" hidden="1" customHeight="1" x14ac:dyDescent="0.35">
      <c r="A110" s="166"/>
      <c r="B110" s="123"/>
      <c r="C110" s="123"/>
      <c r="D110" s="14"/>
      <c r="E110" s="44"/>
      <c r="F110" s="71"/>
      <c r="G110" s="18"/>
      <c r="H110" s="18"/>
      <c r="I110" s="18"/>
      <c r="J110" s="18"/>
      <c r="K110" s="120"/>
      <c r="L110" s="120"/>
      <c r="M110" s="118"/>
    </row>
    <row r="111" spans="1:13" s="8" customFormat="1" ht="21" x14ac:dyDescent="0.3">
      <c r="A111" s="166"/>
      <c r="B111" s="123"/>
      <c r="C111" s="123"/>
      <c r="D111" s="6"/>
      <c r="E111" s="44"/>
      <c r="F111" s="85" t="s">
        <v>42</v>
      </c>
      <c r="G111" s="12"/>
      <c r="H111" s="12"/>
      <c r="I111" s="12"/>
      <c r="J111" s="12"/>
      <c r="K111" s="120"/>
      <c r="L111" s="120"/>
      <c r="M111" s="118"/>
    </row>
    <row r="112" spans="1:13" s="8" customFormat="1" ht="21" x14ac:dyDescent="0.3">
      <c r="A112" s="166"/>
      <c r="B112" s="123"/>
      <c r="C112" s="123"/>
      <c r="D112" s="6">
        <v>421</v>
      </c>
      <c r="E112" s="44"/>
      <c r="F112" s="71" t="s">
        <v>131</v>
      </c>
      <c r="G112" s="12">
        <v>250000</v>
      </c>
      <c r="H112" s="12">
        <v>0</v>
      </c>
      <c r="I112" s="12">
        <v>0</v>
      </c>
      <c r="J112" s="12">
        <v>250000</v>
      </c>
      <c r="K112" s="120"/>
      <c r="L112" s="120"/>
      <c r="M112" s="118"/>
    </row>
    <row r="113" spans="1:13" s="8" customFormat="1" x14ac:dyDescent="0.3">
      <c r="A113" s="166"/>
      <c r="B113" s="123"/>
      <c r="C113" s="123"/>
      <c r="D113" s="6"/>
      <c r="E113" s="44"/>
      <c r="F113" s="85" t="s">
        <v>132</v>
      </c>
      <c r="G113" s="12"/>
      <c r="H113" s="12"/>
      <c r="I113" s="12"/>
      <c r="J113" s="12"/>
      <c r="K113" s="120"/>
      <c r="L113" s="120"/>
      <c r="M113" s="118"/>
    </row>
    <row r="114" spans="1:13" s="8" customFormat="1" ht="21" x14ac:dyDescent="0.3">
      <c r="A114" s="166"/>
      <c r="B114" s="123"/>
      <c r="C114" s="123"/>
      <c r="D114" s="6">
        <v>421</v>
      </c>
      <c r="E114" s="44"/>
      <c r="F114" s="71" t="s">
        <v>133</v>
      </c>
      <c r="G114" s="12">
        <v>810554</v>
      </c>
      <c r="H114" s="12">
        <v>0</v>
      </c>
      <c r="I114" s="12">
        <v>0</v>
      </c>
      <c r="J114" s="12">
        <v>810554</v>
      </c>
      <c r="K114" s="120"/>
      <c r="L114" s="120"/>
      <c r="M114" s="119"/>
    </row>
    <row r="115" spans="1:13" s="8" customFormat="1" ht="21" x14ac:dyDescent="0.3">
      <c r="A115" s="166"/>
      <c r="B115" s="123"/>
      <c r="C115" s="123"/>
      <c r="D115" s="6"/>
      <c r="E115" s="42" t="s">
        <v>43</v>
      </c>
      <c r="F115" s="70" t="s">
        <v>85</v>
      </c>
      <c r="G115" s="10">
        <v>2000191</v>
      </c>
      <c r="H115" s="10">
        <v>0</v>
      </c>
      <c r="I115" s="10">
        <v>0</v>
      </c>
      <c r="J115" s="10">
        <v>2000191</v>
      </c>
      <c r="K115" s="120" t="s">
        <v>80</v>
      </c>
      <c r="L115" s="120" t="s">
        <v>80</v>
      </c>
      <c r="M115" s="121" t="s">
        <v>71</v>
      </c>
    </row>
    <row r="116" spans="1:13" s="8" customFormat="1" ht="21" x14ac:dyDescent="0.3">
      <c r="A116" s="166"/>
      <c r="B116" s="123"/>
      <c r="C116" s="123"/>
      <c r="D116" s="6"/>
      <c r="E116" s="45"/>
      <c r="F116" s="85" t="s">
        <v>19</v>
      </c>
      <c r="G116" s="20"/>
      <c r="H116" s="20"/>
      <c r="I116" s="20"/>
      <c r="J116" s="20"/>
      <c r="K116" s="120"/>
      <c r="L116" s="120"/>
      <c r="M116" s="121"/>
    </row>
    <row r="117" spans="1:13" s="8" customFormat="1" x14ac:dyDescent="0.3">
      <c r="A117" s="166"/>
      <c r="B117" s="123"/>
      <c r="C117" s="123"/>
      <c r="D117" s="6">
        <v>421</v>
      </c>
      <c r="E117" s="45"/>
      <c r="F117" s="71" t="s">
        <v>134</v>
      </c>
      <c r="G117" s="21">
        <v>810000</v>
      </c>
      <c r="H117" s="21">
        <v>0</v>
      </c>
      <c r="I117" s="21">
        <v>0</v>
      </c>
      <c r="J117" s="21">
        <v>810000</v>
      </c>
      <c r="K117" s="120"/>
      <c r="L117" s="120"/>
      <c r="M117" s="121"/>
    </row>
    <row r="118" spans="1:13" s="7" customFormat="1" ht="21" x14ac:dyDescent="0.3">
      <c r="A118" s="166"/>
      <c r="B118" s="123"/>
      <c r="C118" s="123"/>
      <c r="D118" s="6"/>
      <c r="E118" s="43"/>
      <c r="F118" s="85" t="s">
        <v>21</v>
      </c>
      <c r="G118" s="11"/>
      <c r="H118" s="11"/>
      <c r="I118" s="11"/>
      <c r="J118" s="11"/>
      <c r="K118" s="120"/>
      <c r="L118" s="120"/>
      <c r="M118" s="121"/>
    </row>
    <row r="119" spans="1:13" s="13" customFormat="1" x14ac:dyDescent="0.3">
      <c r="A119" s="166"/>
      <c r="B119" s="123"/>
      <c r="C119" s="123"/>
      <c r="D119" s="6">
        <v>421</v>
      </c>
      <c r="E119" s="44"/>
      <c r="F119" s="71" t="s">
        <v>134</v>
      </c>
      <c r="G119" s="12">
        <v>500000</v>
      </c>
      <c r="H119" s="12">
        <v>0</v>
      </c>
      <c r="I119" s="12">
        <v>0</v>
      </c>
      <c r="J119" s="12">
        <v>500000</v>
      </c>
      <c r="K119" s="120"/>
      <c r="L119" s="120"/>
      <c r="M119" s="121"/>
    </row>
    <row r="120" spans="1:13" s="8" customFormat="1" ht="21" x14ac:dyDescent="0.3">
      <c r="A120" s="166"/>
      <c r="B120" s="123"/>
      <c r="C120" s="123"/>
      <c r="D120" s="6"/>
      <c r="E120" s="43"/>
      <c r="F120" s="85" t="s">
        <v>66</v>
      </c>
      <c r="G120" s="11"/>
      <c r="H120" s="11"/>
      <c r="I120" s="11"/>
      <c r="J120" s="11"/>
      <c r="K120" s="120"/>
      <c r="L120" s="120"/>
      <c r="M120" s="121"/>
    </row>
    <row r="121" spans="1:13" s="7" customFormat="1" ht="21" customHeight="1" x14ac:dyDescent="0.3">
      <c r="A121" s="166"/>
      <c r="B121" s="123"/>
      <c r="C121" s="123"/>
      <c r="D121" s="6">
        <v>421</v>
      </c>
      <c r="E121" s="44"/>
      <c r="F121" s="71" t="s">
        <v>134</v>
      </c>
      <c r="G121" s="12">
        <v>150000</v>
      </c>
      <c r="H121" s="12">
        <v>0</v>
      </c>
      <c r="I121" s="12">
        <v>0</v>
      </c>
      <c r="J121" s="12">
        <v>150000</v>
      </c>
      <c r="K121" s="120"/>
      <c r="L121" s="120"/>
      <c r="M121" s="121"/>
    </row>
    <row r="122" spans="1:13" s="7" customFormat="1" x14ac:dyDescent="0.3">
      <c r="A122" s="166"/>
      <c r="B122" s="123"/>
      <c r="C122" s="123"/>
      <c r="D122" s="6"/>
      <c r="E122" s="44"/>
      <c r="F122" s="85" t="s">
        <v>61</v>
      </c>
      <c r="G122" s="22"/>
      <c r="H122" s="22"/>
      <c r="I122" s="22"/>
      <c r="J122" s="22"/>
      <c r="K122" s="120"/>
      <c r="L122" s="120"/>
      <c r="M122" s="121"/>
    </row>
    <row r="123" spans="1:13" s="7" customFormat="1" x14ac:dyDescent="0.3">
      <c r="A123" s="166"/>
      <c r="B123" s="123"/>
      <c r="C123" s="123"/>
      <c r="D123" s="6">
        <v>421</v>
      </c>
      <c r="E123" s="44"/>
      <c r="F123" s="71" t="s">
        <v>134</v>
      </c>
      <c r="G123" s="22">
        <v>508428</v>
      </c>
      <c r="H123" s="22">
        <v>0</v>
      </c>
      <c r="I123" s="22">
        <v>0</v>
      </c>
      <c r="J123" s="22">
        <v>508428</v>
      </c>
      <c r="K123" s="120"/>
      <c r="L123" s="120"/>
      <c r="M123" s="121"/>
    </row>
    <row r="124" spans="1:13" s="7" customFormat="1" x14ac:dyDescent="0.3">
      <c r="A124" s="166"/>
      <c r="B124" s="123"/>
      <c r="C124" s="123"/>
      <c r="D124" s="6"/>
      <c r="E124" s="44"/>
      <c r="F124" s="85" t="s">
        <v>40</v>
      </c>
      <c r="G124" s="22"/>
      <c r="H124" s="22"/>
      <c r="I124" s="22"/>
      <c r="J124" s="22"/>
      <c r="K124" s="120"/>
      <c r="L124" s="120"/>
      <c r="M124" s="121"/>
    </row>
    <row r="125" spans="1:13" s="7" customFormat="1" x14ac:dyDescent="0.3">
      <c r="A125" s="166"/>
      <c r="B125" s="123"/>
      <c r="C125" s="123"/>
      <c r="D125" s="6">
        <v>421</v>
      </c>
      <c r="E125" s="44"/>
      <c r="F125" s="71" t="s">
        <v>134</v>
      </c>
      <c r="G125" s="22">
        <v>31763</v>
      </c>
      <c r="H125" s="22">
        <v>0</v>
      </c>
      <c r="I125" s="22">
        <v>0</v>
      </c>
      <c r="J125" s="22">
        <v>31763</v>
      </c>
      <c r="K125" s="120"/>
      <c r="L125" s="120"/>
      <c r="M125" s="121"/>
    </row>
    <row r="126" spans="1:13" s="7" customFormat="1" ht="21" x14ac:dyDescent="0.3">
      <c r="A126" s="166"/>
      <c r="B126" s="123"/>
      <c r="C126" s="123"/>
      <c r="D126" s="6"/>
      <c r="E126" s="42" t="s">
        <v>18</v>
      </c>
      <c r="F126" s="70" t="s">
        <v>67</v>
      </c>
      <c r="G126" s="16">
        <v>3100000</v>
      </c>
      <c r="H126" s="16">
        <v>0</v>
      </c>
      <c r="I126" s="16">
        <v>0</v>
      </c>
      <c r="J126" s="16">
        <v>3100000</v>
      </c>
      <c r="K126" s="120" t="s">
        <v>81</v>
      </c>
      <c r="L126" s="120" t="s">
        <v>81</v>
      </c>
      <c r="M126" s="121" t="s">
        <v>71</v>
      </c>
    </row>
    <row r="127" spans="1:13" s="7" customFormat="1" ht="21" x14ac:dyDescent="0.3">
      <c r="A127" s="166"/>
      <c r="B127" s="123"/>
      <c r="C127" s="123"/>
      <c r="D127" s="6"/>
      <c r="E127" s="44"/>
      <c r="F127" s="85" t="s">
        <v>68</v>
      </c>
      <c r="G127" s="22"/>
      <c r="H127" s="22"/>
      <c r="I127" s="22"/>
      <c r="J127" s="22"/>
      <c r="K127" s="120"/>
      <c r="L127" s="120"/>
      <c r="M127" s="121"/>
    </row>
    <row r="128" spans="1:13" s="7" customFormat="1" ht="21" x14ac:dyDescent="0.3">
      <c r="A128" s="166"/>
      <c r="B128" s="123"/>
      <c r="C128" s="123"/>
      <c r="D128" s="6">
        <v>421</v>
      </c>
      <c r="E128" s="44"/>
      <c r="F128" s="71" t="s">
        <v>69</v>
      </c>
      <c r="G128" s="22">
        <v>3100000</v>
      </c>
      <c r="H128" s="22">
        <v>0</v>
      </c>
      <c r="I128" s="22">
        <v>0</v>
      </c>
      <c r="J128" s="22">
        <v>3100000</v>
      </c>
      <c r="K128" s="120"/>
      <c r="L128" s="120"/>
      <c r="M128" s="121"/>
    </row>
    <row r="129" spans="1:13" s="7" customFormat="1" ht="21" x14ac:dyDescent="0.3">
      <c r="A129" s="166"/>
      <c r="B129" s="123"/>
      <c r="C129" s="123"/>
      <c r="D129" s="6"/>
      <c r="E129" s="42" t="s">
        <v>48</v>
      </c>
      <c r="F129" s="70" t="s">
        <v>145</v>
      </c>
      <c r="G129" s="16">
        <v>0</v>
      </c>
      <c r="H129" s="16">
        <v>150000</v>
      </c>
      <c r="I129" s="16">
        <v>300000</v>
      </c>
      <c r="J129" s="16">
        <v>450000</v>
      </c>
      <c r="K129" s="120" t="s">
        <v>171</v>
      </c>
      <c r="L129" s="186" t="s">
        <v>172</v>
      </c>
      <c r="M129" s="117" t="s">
        <v>71</v>
      </c>
    </row>
    <row r="130" spans="1:13" s="7" customFormat="1" x14ac:dyDescent="0.3">
      <c r="A130" s="166"/>
      <c r="B130" s="123"/>
      <c r="C130" s="123"/>
      <c r="D130" s="6"/>
      <c r="E130" s="44"/>
      <c r="F130" s="85" t="s">
        <v>40</v>
      </c>
      <c r="G130" s="22"/>
      <c r="H130" s="22"/>
      <c r="I130" s="22"/>
      <c r="J130" s="22"/>
      <c r="K130" s="120"/>
      <c r="L130" s="186"/>
      <c r="M130" s="118"/>
    </row>
    <row r="131" spans="1:13" s="7" customFormat="1" ht="49" customHeight="1" x14ac:dyDescent="0.3">
      <c r="A131" s="166"/>
      <c r="B131" s="123"/>
      <c r="C131" s="123"/>
      <c r="D131" s="6"/>
      <c r="E131" s="44"/>
      <c r="F131" s="71" t="s">
        <v>146</v>
      </c>
      <c r="G131" s="22">
        <v>0</v>
      </c>
      <c r="H131" s="22">
        <v>150000</v>
      </c>
      <c r="I131" s="22">
        <v>150000</v>
      </c>
      <c r="J131" s="22">
        <v>300000</v>
      </c>
      <c r="K131" s="120"/>
      <c r="L131" s="186"/>
      <c r="M131" s="118"/>
    </row>
    <row r="132" spans="1:13" s="7" customFormat="1" ht="21" x14ac:dyDescent="0.3">
      <c r="A132" s="166"/>
      <c r="B132" s="123"/>
      <c r="C132" s="123"/>
      <c r="D132" s="6"/>
      <c r="E132" s="44"/>
      <c r="F132" s="85" t="s">
        <v>68</v>
      </c>
      <c r="G132" s="22"/>
      <c r="H132" s="22"/>
      <c r="I132" s="22"/>
      <c r="J132" s="22"/>
      <c r="K132" s="120"/>
      <c r="L132" s="186"/>
      <c r="M132" s="118"/>
    </row>
    <row r="133" spans="1:13" s="7" customFormat="1" x14ac:dyDescent="0.3">
      <c r="A133" s="166"/>
      <c r="B133" s="123"/>
      <c r="C133" s="123"/>
      <c r="D133" s="6"/>
      <c r="E133" s="44"/>
      <c r="F133" s="71" t="s">
        <v>147</v>
      </c>
      <c r="G133" s="22"/>
      <c r="H133" s="22"/>
      <c r="I133" s="22">
        <v>150000</v>
      </c>
      <c r="J133" s="22">
        <v>150000</v>
      </c>
      <c r="K133" s="120"/>
      <c r="L133" s="186"/>
      <c r="M133" s="119"/>
    </row>
    <row r="134" spans="1:13" s="7" customFormat="1" ht="21" x14ac:dyDescent="0.3">
      <c r="A134" s="166"/>
      <c r="B134" s="123"/>
      <c r="C134" s="123"/>
      <c r="D134" s="6"/>
      <c r="E134" s="42" t="s">
        <v>43</v>
      </c>
      <c r="F134" s="70" t="s">
        <v>135</v>
      </c>
      <c r="G134" s="16">
        <v>59375</v>
      </c>
      <c r="H134" s="16">
        <v>0</v>
      </c>
      <c r="I134" s="16">
        <v>0</v>
      </c>
      <c r="J134" s="16">
        <v>59375</v>
      </c>
      <c r="K134" s="172">
        <v>1132374</v>
      </c>
      <c r="L134" s="120" t="s">
        <v>92</v>
      </c>
      <c r="M134" s="117" t="s">
        <v>71</v>
      </c>
    </row>
    <row r="135" spans="1:13" s="7" customFormat="1" ht="19" x14ac:dyDescent="0.3">
      <c r="A135" s="166"/>
      <c r="B135" s="123"/>
      <c r="C135" s="123"/>
      <c r="D135" s="6"/>
      <c r="E135" s="44"/>
      <c r="F135" s="106" t="s">
        <v>44</v>
      </c>
      <c r="G135" s="22"/>
      <c r="H135" s="22"/>
      <c r="I135" s="22"/>
      <c r="J135" s="22"/>
      <c r="K135" s="120"/>
      <c r="L135" s="126"/>
      <c r="M135" s="118"/>
    </row>
    <row r="136" spans="1:13" s="7" customFormat="1" ht="20.5" customHeight="1" x14ac:dyDescent="0.3">
      <c r="A136" s="166"/>
      <c r="B136" s="123"/>
      <c r="C136" s="123"/>
      <c r="D136" s="6">
        <v>412</v>
      </c>
      <c r="E136" s="44"/>
      <c r="F136" s="71" t="str">
        <f>[1]IspisRazvojniProgrami!$B$158</f>
        <v>Dokumentacija za natječaj-Ulaganje u šumsku infrastrukturu Tip op.4.3.3.</v>
      </c>
      <c r="G136" s="22">
        <v>28125</v>
      </c>
      <c r="H136" s="22"/>
      <c r="I136" s="22"/>
      <c r="J136" s="22"/>
      <c r="K136" s="120"/>
      <c r="L136" s="126"/>
      <c r="M136" s="118"/>
    </row>
    <row r="137" spans="1:13" s="7" customFormat="1" ht="18" customHeight="1" x14ac:dyDescent="0.3">
      <c r="A137" s="166"/>
      <c r="B137" s="123"/>
      <c r="C137" s="123"/>
      <c r="D137" s="6">
        <v>412</v>
      </c>
      <c r="E137" s="44"/>
      <c r="F137" s="71" t="str">
        <f>[1]IspisRazvojniProgrami!$B$161</f>
        <v>Elaborat učinkovitosti mreže šumskih prometnica</v>
      </c>
      <c r="G137" s="22">
        <v>31250</v>
      </c>
      <c r="H137" s="22"/>
      <c r="I137" s="22"/>
      <c r="J137" s="22"/>
      <c r="K137" s="120"/>
      <c r="L137" s="126"/>
      <c r="M137" s="119"/>
    </row>
    <row r="138" spans="1:13" s="7" customFormat="1" ht="21" x14ac:dyDescent="0.3">
      <c r="A138" s="166"/>
      <c r="B138" s="123"/>
      <c r="C138" s="123"/>
      <c r="D138" s="6"/>
      <c r="E138" s="42" t="s">
        <v>43</v>
      </c>
      <c r="F138" s="70" t="s">
        <v>136</v>
      </c>
      <c r="G138" s="16">
        <v>80000</v>
      </c>
      <c r="H138" s="16">
        <v>80000</v>
      </c>
      <c r="I138" s="16">
        <v>80000</v>
      </c>
      <c r="J138" s="16">
        <v>240000</v>
      </c>
      <c r="K138" s="120" t="s">
        <v>82</v>
      </c>
      <c r="L138" s="120" t="s">
        <v>82</v>
      </c>
      <c r="M138" s="121" t="s">
        <v>71</v>
      </c>
    </row>
    <row r="139" spans="1:13" s="7" customFormat="1" ht="21" x14ac:dyDescent="0.3">
      <c r="A139" s="166"/>
      <c r="B139" s="123"/>
      <c r="C139" s="123"/>
      <c r="D139" s="6"/>
      <c r="E139" s="45"/>
      <c r="F139" s="90" t="s">
        <v>44</v>
      </c>
      <c r="G139" s="23"/>
      <c r="H139" s="23"/>
      <c r="I139" s="23"/>
      <c r="J139" s="23"/>
      <c r="K139" s="120"/>
      <c r="L139" s="120"/>
      <c r="M139" s="121"/>
    </row>
    <row r="140" spans="1:13" s="7" customFormat="1" ht="22.5" customHeight="1" x14ac:dyDescent="0.3">
      <c r="A140" s="166"/>
      <c r="B140" s="123"/>
      <c r="C140" s="123"/>
      <c r="D140" s="6">
        <v>323</v>
      </c>
      <c r="E140" s="44"/>
      <c r="F140" s="71" t="str">
        <f>[1]IspisRazvojniProgrami!$B$166</f>
        <v>Izrada Elaborata sigurnosti prometa na cestama</v>
      </c>
      <c r="G140" s="22">
        <v>25000</v>
      </c>
      <c r="H140" s="22">
        <v>25000</v>
      </c>
      <c r="I140" s="22">
        <v>25000</v>
      </c>
      <c r="J140" s="22">
        <v>75000</v>
      </c>
      <c r="K140" s="120"/>
      <c r="L140" s="120"/>
      <c r="M140" s="121"/>
    </row>
    <row r="141" spans="1:13" s="7" customFormat="1" x14ac:dyDescent="0.3">
      <c r="A141" s="166"/>
      <c r="B141" s="123"/>
      <c r="C141" s="123"/>
      <c r="D141" s="6">
        <v>422</v>
      </c>
      <c r="E141" s="44"/>
      <c r="F141" s="71" t="str">
        <f>[1]IspisRazvojniProgrami!$B$168</f>
        <v>Postavljanje prometne opreme</v>
      </c>
      <c r="G141" s="22">
        <v>55000</v>
      </c>
      <c r="H141" s="22">
        <v>55000</v>
      </c>
      <c r="I141" s="22">
        <v>55000</v>
      </c>
      <c r="J141" s="22">
        <v>165000</v>
      </c>
      <c r="K141" s="120"/>
      <c r="L141" s="120"/>
      <c r="M141" s="121"/>
    </row>
    <row r="142" spans="1:13" s="7" customFormat="1" ht="21" x14ac:dyDescent="0.3">
      <c r="A142" s="166"/>
      <c r="B142" s="123"/>
      <c r="C142" s="123"/>
      <c r="D142" s="6"/>
      <c r="E142" s="42" t="s">
        <v>137</v>
      </c>
      <c r="F142" s="70" t="s">
        <v>138</v>
      </c>
      <c r="G142" s="10">
        <v>400000</v>
      </c>
      <c r="H142" s="10">
        <v>0</v>
      </c>
      <c r="I142" s="10">
        <v>0</v>
      </c>
      <c r="J142" s="10">
        <v>400000</v>
      </c>
      <c r="K142" s="120" t="s">
        <v>173</v>
      </c>
      <c r="L142" s="120" t="s">
        <v>139</v>
      </c>
      <c r="M142" s="117" t="s">
        <v>71</v>
      </c>
    </row>
    <row r="143" spans="1:13" s="7" customFormat="1" ht="21" x14ac:dyDescent="0.3">
      <c r="A143" s="166"/>
      <c r="B143" s="123"/>
      <c r="C143" s="123"/>
      <c r="D143" s="6"/>
      <c r="E143" s="45"/>
      <c r="F143" s="85" t="s">
        <v>19</v>
      </c>
      <c r="G143" s="20"/>
      <c r="H143" s="20"/>
      <c r="I143" s="20"/>
      <c r="J143" s="20"/>
      <c r="K143" s="120"/>
      <c r="L143" s="120"/>
      <c r="M143" s="118"/>
    </row>
    <row r="144" spans="1:13" s="7" customFormat="1" ht="107" customHeight="1" x14ac:dyDescent="0.3">
      <c r="A144" s="166"/>
      <c r="B144" s="123"/>
      <c r="C144" s="123"/>
      <c r="D144" s="6">
        <v>421</v>
      </c>
      <c r="E144" s="45"/>
      <c r="F144" s="72" t="str">
        <f>[1]IspisRazvojniProgrami!$B$173</f>
        <v xml:space="preserve">Izvanredno održavanje nerazvrstane ceste u Piljenicama </v>
      </c>
      <c r="G144" s="21">
        <v>400000</v>
      </c>
      <c r="H144" s="21">
        <v>0</v>
      </c>
      <c r="I144" s="21">
        <v>0</v>
      </c>
      <c r="J144" s="21">
        <v>400000</v>
      </c>
      <c r="K144" s="120"/>
      <c r="L144" s="120"/>
      <c r="M144" s="119"/>
    </row>
    <row r="145" spans="1:13" s="7" customFormat="1" ht="17.5" customHeight="1" x14ac:dyDescent="0.3">
      <c r="A145" s="166"/>
      <c r="B145" s="123"/>
      <c r="C145" s="124"/>
      <c r="D145" s="6"/>
      <c r="E145" s="45"/>
      <c r="F145" s="72"/>
      <c r="G145" s="21"/>
      <c r="H145" s="21"/>
      <c r="I145" s="21"/>
      <c r="J145" s="21"/>
      <c r="K145" s="110"/>
      <c r="L145" s="110"/>
      <c r="M145" s="81"/>
    </row>
    <row r="146" spans="1:13" s="13" customFormat="1" x14ac:dyDescent="0.3">
      <c r="A146" s="166"/>
      <c r="B146" s="123"/>
      <c r="C146" s="122" t="s">
        <v>152</v>
      </c>
      <c r="D146" s="6"/>
      <c r="E146" s="40" t="s">
        <v>16</v>
      </c>
      <c r="F146" s="69" t="s">
        <v>45</v>
      </c>
      <c r="G146" s="24">
        <v>276500</v>
      </c>
      <c r="H146" s="24">
        <v>1276500</v>
      </c>
      <c r="I146" s="24">
        <v>1076500</v>
      </c>
      <c r="J146" s="24">
        <f>SUM(G146:I146)</f>
        <v>2629500</v>
      </c>
      <c r="K146" s="125" t="s">
        <v>176</v>
      </c>
      <c r="L146" s="125" t="s">
        <v>89</v>
      </c>
      <c r="M146" s="121" t="s">
        <v>71</v>
      </c>
    </row>
    <row r="147" spans="1:13" s="8" customFormat="1" ht="19" x14ac:dyDescent="0.3">
      <c r="A147" s="166"/>
      <c r="B147" s="123"/>
      <c r="C147" s="123"/>
      <c r="D147" s="6"/>
      <c r="E147" s="42" t="s">
        <v>18</v>
      </c>
      <c r="F147" s="70" t="s">
        <v>46</v>
      </c>
      <c r="G147" s="10">
        <v>50000</v>
      </c>
      <c r="H147" s="10">
        <v>50000</v>
      </c>
      <c r="I147" s="10">
        <v>50000</v>
      </c>
      <c r="J147" s="10">
        <v>150000</v>
      </c>
      <c r="K147" s="125"/>
      <c r="L147" s="125"/>
      <c r="M147" s="121"/>
    </row>
    <row r="148" spans="1:13" ht="21" x14ac:dyDescent="0.3">
      <c r="A148" s="166"/>
      <c r="B148" s="123"/>
      <c r="C148" s="123"/>
      <c r="D148" s="6"/>
      <c r="E148" s="43"/>
      <c r="F148" s="85" t="s">
        <v>19</v>
      </c>
      <c r="G148" s="11"/>
      <c r="H148" s="11"/>
      <c r="I148" s="11"/>
      <c r="J148" s="11"/>
      <c r="K148" s="125"/>
      <c r="L148" s="125"/>
      <c r="M148" s="121"/>
    </row>
    <row r="149" spans="1:13" ht="21" x14ac:dyDescent="0.3">
      <c r="A149" s="166"/>
      <c r="B149" s="123"/>
      <c r="C149" s="123"/>
      <c r="D149" s="6">
        <v>412</v>
      </c>
      <c r="E149" s="44"/>
      <c r="F149" s="71" t="s">
        <v>47</v>
      </c>
      <c r="G149" s="12">
        <v>50000</v>
      </c>
      <c r="H149" s="12">
        <v>50000</v>
      </c>
      <c r="I149" s="12">
        <v>50000</v>
      </c>
      <c r="J149" s="12">
        <v>150000</v>
      </c>
      <c r="K149" s="125"/>
      <c r="L149" s="125"/>
      <c r="M149" s="121"/>
    </row>
    <row r="150" spans="1:13" ht="21" x14ac:dyDescent="0.3">
      <c r="A150" s="166"/>
      <c r="B150" s="123"/>
      <c r="C150" s="123"/>
      <c r="D150" s="6"/>
      <c r="E150" s="42" t="s">
        <v>48</v>
      </c>
      <c r="F150" s="70" t="s">
        <v>49</v>
      </c>
      <c r="G150" s="10">
        <v>200000</v>
      </c>
      <c r="H150" s="10">
        <v>1200000</v>
      </c>
      <c r="I150" s="10">
        <v>1000000</v>
      </c>
      <c r="J150" s="10">
        <f>SUM(G150:I150)</f>
        <v>2400000</v>
      </c>
      <c r="K150" s="120" t="s">
        <v>83</v>
      </c>
      <c r="L150" s="120" t="s">
        <v>76</v>
      </c>
      <c r="M150" s="117" t="s">
        <v>71</v>
      </c>
    </row>
    <row r="151" spans="1:13" ht="21" x14ac:dyDescent="0.3">
      <c r="A151" s="166"/>
      <c r="B151" s="123"/>
      <c r="C151" s="123"/>
      <c r="D151" s="6"/>
      <c r="E151" s="45"/>
      <c r="F151" s="50" t="s">
        <v>19</v>
      </c>
      <c r="G151" s="21"/>
      <c r="H151" s="21"/>
      <c r="I151" s="21"/>
      <c r="J151" s="21"/>
      <c r="K151" s="120"/>
      <c r="L151" s="120"/>
      <c r="M151" s="118"/>
    </row>
    <row r="152" spans="1:13" x14ac:dyDescent="0.3">
      <c r="A152" s="166"/>
      <c r="B152" s="123"/>
      <c r="C152" s="123"/>
      <c r="D152" s="6">
        <v>412</v>
      </c>
      <c r="E152" s="44"/>
      <c r="F152" s="71" t="s">
        <v>50</v>
      </c>
      <c r="G152" s="12">
        <v>200000</v>
      </c>
      <c r="H152" s="12">
        <v>600000</v>
      </c>
      <c r="I152" s="12">
        <v>500000</v>
      </c>
      <c r="J152" s="12">
        <f>SUM(G152:I152)</f>
        <v>1300000</v>
      </c>
      <c r="K152" s="120"/>
      <c r="L152" s="120"/>
      <c r="M152" s="118"/>
    </row>
    <row r="153" spans="1:13" ht="21" x14ac:dyDescent="0.3">
      <c r="A153" s="166"/>
      <c r="B153" s="123"/>
      <c r="C153" s="123"/>
      <c r="D153" s="6"/>
      <c r="E153" s="44"/>
      <c r="F153" s="71" t="s">
        <v>42</v>
      </c>
      <c r="G153" s="12"/>
      <c r="H153" s="12"/>
      <c r="I153" s="67"/>
      <c r="J153" s="67"/>
      <c r="K153" s="120"/>
      <c r="L153" s="120"/>
      <c r="M153" s="118"/>
    </row>
    <row r="154" spans="1:13" x14ac:dyDescent="0.3">
      <c r="A154" s="166"/>
      <c r="B154" s="123"/>
      <c r="C154" s="123"/>
      <c r="D154" s="6">
        <v>412</v>
      </c>
      <c r="E154" s="44"/>
      <c r="F154" s="71" t="s">
        <v>50</v>
      </c>
      <c r="G154" s="12">
        <v>0</v>
      </c>
      <c r="H154" s="12">
        <v>600000</v>
      </c>
      <c r="I154" s="67">
        <v>500000</v>
      </c>
      <c r="J154" s="67">
        <f>SUM(G154:I154)</f>
        <v>1100000</v>
      </c>
      <c r="K154" s="120"/>
      <c r="L154" s="120"/>
      <c r="M154" s="119"/>
    </row>
    <row r="155" spans="1:13" ht="21" x14ac:dyDescent="0.3">
      <c r="A155" s="166"/>
      <c r="B155" s="123"/>
      <c r="C155" s="123"/>
      <c r="D155" s="6"/>
      <c r="E155" s="42" t="s">
        <v>43</v>
      </c>
      <c r="F155" s="70" t="s">
        <v>51</v>
      </c>
      <c r="G155" s="10">
        <v>15000</v>
      </c>
      <c r="H155" s="10">
        <v>15000</v>
      </c>
      <c r="I155" s="10">
        <v>15000</v>
      </c>
      <c r="J155" s="10">
        <v>45000</v>
      </c>
      <c r="K155" s="125" t="s">
        <v>174</v>
      </c>
      <c r="L155" s="125" t="s">
        <v>89</v>
      </c>
      <c r="M155" s="117" t="s">
        <v>71</v>
      </c>
    </row>
    <row r="156" spans="1:13" s="25" customFormat="1" ht="21" x14ac:dyDescent="0.3">
      <c r="A156" s="166"/>
      <c r="B156" s="123"/>
      <c r="C156" s="123"/>
      <c r="D156" s="6"/>
      <c r="E156" s="43"/>
      <c r="F156" s="85" t="s">
        <v>19</v>
      </c>
      <c r="G156" s="11"/>
      <c r="H156" s="11"/>
      <c r="I156" s="11"/>
      <c r="J156" s="11"/>
      <c r="K156" s="125"/>
      <c r="L156" s="125"/>
      <c r="M156" s="118"/>
    </row>
    <row r="157" spans="1:13" s="25" customFormat="1" x14ac:dyDescent="0.3">
      <c r="A157" s="166"/>
      <c r="B157" s="123"/>
      <c r="C157" s="123"/>
      <c r="D157" s="6">
        <v>352</v>
      </c>
      <c r="E157" s="44"/>
      <c r="F157" s="71" t="s">
        <v>52</v>
      </c>
      <c r="G157" s="12">
        <v>15000</v>
      </c>
      <c r="H157" s="12">
        <v>15000</v>
      </c>
      <c r="I157" s="12">
        <v>15000</v>
      </c>
      <c r="J157" s="12">
        <v>45000</v>
      </c>
      <c r="K157" s="125"/>
      <c r="L157" s="125"/>
      <c r="M157" s="118"/>
    </row>
    <row r="158" spans="1:13" s="25" customFormat="1" ht="21" x14ac:dyDescent="0.3">
      <c r="A158" s="166"/>
      <c r="B158" s="123"/>
      <c r="C158" s="123"/>
      <c r="D158" s="6"/>
      <c r="E158" s="42" t="s">
        <v>43</v>
      </c>
      <c r="F158" s="70" t="s">
        <v>53</v>
      </c>
      <c r="G158" s="10">
        <v>11500</v>
      </c>
      <c r="H158" s="10">
        <v>11500</v>
      </c>
      <c r="I158" s="10">
        <v>11500</v>
      </c>
      <c r="J158" s="10">
        <f>SUM(G158:I158)</f>
        <v>34500</v>
      </c>
      <c r="K158" s="125"/>
      <c r="L158" s="125"/>
      <c r="M158" s="118"/>
    </row>
    <row r="159" spans="1:13" s="25" customFormat="1" ht="21" x14ac:dyDescent="0.3">
      <c r="A159" s="166"/>
      <c r="B159" s="123"/>
      <c r="C159" s="123"/>
      <c r="D159" s="6"/>
      <c r="E159" s="43"/>
      <c r="F159" s="85" t="s">
        <v>19</v>
      </c>
      <c r="G159" s="11"/>
      <c r="H159" s="11"/>
      <c r="I159" s="11"/>
      <c r="J159" s="11"/>
      <c r="K159" s="125"/>
      <c r="L159" s="125"/>
      <c r="M159" s="118"/>
    </row>
    <row r="160" spans="1:13" s="25" customFormat="1" ht="32" customHeight="1" x14ac:dyDescent="0.3">
      <c r="A160" s="167"/>
      <c r="B160" s="124"/>
      <c r="C160" s="124"/>
      <c r="D160" s="6">
        <v>352</v>
      </c>
      <c r="E160" s="44"/>
      <c r="F160" s="71" t="s">
        <v>54</v>
      </c>
      <c r="G160" s="12">
        <v>11500</v>
      </c>
      <c r="H160" s="12">
        <v>11500</v>
      </c>
      <c r="I160" s="12">
        <v>11500</v>
      </c>
      <c r="J160" s="12">
        <f>SUM(G160:I160)</f>
        <v>34500</v>
      </c>
      <c r="K160" s="125"/>
      <c r="L160" s="125"/>
      <c r="M160" s="119"/>
    </row>
    <row r="161" spans="1:13" s="25" customFormat="1" x14ac:dyDescent="0.3">
      <c r="A161" s="37"/>
      <c r="B161" s="35"/>
      <c r="C161" s="35"/>
      <c r="D161" s="17"/>
      <c r="E161" s="46"/>
      <c r="F161" s="73"/>
      <c r="G161" s="26"/>
      <c r="H161" s="26"/>
      <c r="I161" s="26"/>
      <c r="J161" s="26"/>
      <c r="K161" s="107"/>
      <c r="L161" s="108"/>
      <c r="M161" s="34"/>
    </row>
    <row r="162" spans="1:13" x14ac:dyDescent="0.3">
      <c r="A162" s="158" t="s">
        <v>178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</row>
    <row r="163" spans="1:13" x14ac:dyDescent="0.3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</row>
    <row r="164" spans="1:13" x14ac:dyDescent="0.3">
      <c r="A164" s="38"/>
      <c r="B164" s="38"/>
      <c r="C164" s="38"/>
      <c r="D164" s="38"/>
      <c r="E164" s="47"/>
      <c r="F164" s="74"/>
      <c r="G164" s="38"/>
      <c r="H164" s="38"/>
      <c r="I164" s="52"/>
      <c r="J164" s="52"/>
      <c r="K164" s="100"/>
      <c r="L164" s="100"/>
    </row>
    <row r="165" spans="1:13" s="27" customFormat="1" x14ac:dyDescent="0.3">
      <c r="A165" s="31"/>
      <c r="B165" s="149" t="s">
        <v>179</v>
      </c>
      <c r="C165" s="149"/>
      <c r="D165" s="149"/>
      <c r="E165" s="150"/>
      <c r="F165" s="75"/>
      <c r="G165" s="168" t="s">
        <v>56</v>
      </c>
      <c r="H165" s="168"/>
      <c r="I165" s="168"/>
      <c r="J165" s="168"/>
      <c r="K165" s="168"/>
      <c r="L165" s="168"/>
      <c r="M165" s="32"/>
    </row>
    <row r="166" spans="1:13" s="27" customFormat="1" x14ac:dyDescent="0.3">
      <c r="A166" s="31"/>
      <c r="B166" s="36" t="s">
        <v>180</v>
      </c>
      <c r="C166" s="36"/>
      <c r="D166" s="28"/>
      <c r="E166" s="48"/>
      <c r="F166" s="75"/>
      <c r="G166" s="138" t="s">
        <v>57</v>
      </c>
      <c r="H166" s="138"/>
      <c r="I166" s="138"/>
      <c r="J166" s="138"/>
      <c r="K166" s="138"/>
      <c r="L166" s="138"/>
      <c r="M166" s="32"/>
    </row>
    <row r="167" spans="1:13" s="27" customFormat="1" x14ac:dyDescent="0.3">
      <c r="A167" s="31"/>
      <c r="B167" s="36" t="s">
        <v>181</v>
      </c>
      <c r="C167" s="36"/>
      <c r="D167" s="28"/>
      <c r="E167" s="48"/>
      <c r="F167" s="75"/>
      <c r="K167" s="101"/>
      <c r="L167" s="102"/>
      <c r="M167" s="32"/>
    </row>
    <row r="168" spans="1:13" x14ac:dyDescent="0.3">
      <c r="B168" s="31"/>
      <c r="C168" s="31"/>
      <c r="D168" s="27"/>
      <c r="E168" s="48"/>
    </row>
  </sheetData>
  <mergeCells count="108">
    <mergeCell ref="M22:M28"/>
    <mergeCell ref="M29:M31"/>
    <mergeCell ref="M32:M34"/>
    <mergeCell ref="M35:M41"/>
    <mergeCell ref="K80:K85"/>
    <mergeCell ref="L80:L85"/>
    <mergeCell ref="K45:K47"/>
    <mergeCell ref="L45:L47"/>
    <mergeCell ref="M12:M15"/>
    <mergeCell ref="M6:M11"/>
    <mergeCell ref="K6:L7"/>
    <mergeCell ref="K12:K15"/>
    <mergeCell ref="L12:L15"/>
    <mergeCell ref="L8:L10"/>
    <mergeCell ref="M16:M21"/>
    <mergeCell ref="L16:L18"/>
    <mergeCell ref="L19:L21"/>
    <mergeCell ref="M134:M137"/>
    <mergeCell ref="M142:M144"/>
    <mergeCell ref="M66:M86"/>
    <mergeCell ref="M103:M107"/>
    <mergeCell ref="K92:K102"/>
    <mergeCell ref="L92:L102"/>
    <mergeCell ref="K103:K107"/>
    <mergeCell ref="L103:L107"/>
    <mergeCell ref="K115:K125"/>
    <mergeCell ref="B39:B58"/>
    <mergeCell ref="C59:C145"/>
    <mergeCell ref="G165:L165"/>
    <mergeCell ref="M42:M58"/>
    <mergeCell ref="M87:M91"/>
    <mergeCell ref="K87:K91"/>
    <mergeCell ref="K66:K78"/>
    <mergeCell ref="L66:L78"/>
    <mergeCell ref="L87:L91"/>
    <mergeCell ref="K146:K149"/>
    <mergeCell ref="L146:L149"/>
    <mergeCell ref="M146:M149"/>
    <mergeCell ref="K142:K144"/>
    <mergeCell ref="L142:L144"/>
    <mergeCell ref="K155:K160"/>
    <mergeCell ref="K55:K58"/>
    <mergeCell ref="L55:L58"/>
    <mergeCell ref="L155:L160"/>
    <mergeCell ref="K134:K137"/>
    <mergeCell ref="L134:L137"/>
    <mergeCell ref="M138:M141"/>
    <mergeCell ref="M59:M65"/>
    <mergeCell ref="M108:M114"/>
    <mergeCell ref="M129:M133"/>
    <mergeCell ref="K39:K44"/>
    <mergeCell ref="L39:L44"/>
    <mergeCell ref="C35:C38"/>
    <mergeCell ref="C39:C54"/>
    <mergeCell ref="A4:L4"/>
    <mergeCell ref="G166:L166"/>
    <mergeCell ref="A2:E2"/>
    <mergeCell ref="E10:F10"/>
    <mergeCell ref="B7:B9"/>
    <mergeCell ref="C7:C9"/>
    <mergeCell ref="D6:D9"/>
    <mergeCell ref="B165:E165"/>
    <mergeCell ref="A3:L3"/>
    <mergeCell ref="E6:F9"/>
    <mergeCell ref="A162:L163"/>
    <mergeCell ref="K8:K11"/>
    <mergeCell ref="K138:K141"/>
    <mergeCell ref="L138:L141"/>
    <mergeCell ref="C10:C34"/>
    <mergeCell ref="B10:B34"/>
    <mergeCell ref="H7:H8"/>
    <mergeCell ref="A9:A160"/>
    <mergeCell ref="B35:B38"/>
    <mergeCell ref="B59:B160"/>
    <mergeCell ref="K16:K18"/>
    <mergeCell ref="K19:K21"/>
    <mergeCell ref="K22:K28"/>
    <mergeCell ref="K29:K31"/>
    <mergeCell ref="L22:L28"/>
    <mergeCell ref="L29:L31"/>
    <mergeCell ref="K32:K34"/>
    <mergeCell ref="L32:L34"/>
    <mergeCell ref="K35:K38"/>
    <mergeCell ref="L35:L38"/>
    <mergeCell ref="A1:E1"/>
    <mergeCell ref="A6:A8"/>
    <mergeCell ref="M150:M154"/>
    <mergeCell ref="L150:L154"/>
    <mergeCell ref="K150:K154"/>
    <mergeCell ref="M155:M160"/>
    <mergeCell ref="M92:M100"/>
    <mergeCell ref="L115:L125"/>
    <mergeCell ref="M115:M125"/>
    <mergeCell ref="K126:K128"/>
    <mergeCell ref="C146:C160"/>
    <mergeCell ref="K108:K114"/>
    <mergeCell ref="L108:L114"/>
    <mergeCell ref="L126:L128"/>
    <mergeCell ref="M126:M128"/>
    <mergeCell ref="K129:K133"/>
    <mergeCell ref="L129:L133"/>
    <mergeCell ref="K48:K50"/>
    <mergeCell ref="L48:L50"/>
    <mergeCell ref="K59:K65"/>
    <mergeCell ref="L59:L65"/>
    <mergeCell ref="K51:K54"/>
    <mergeCell ref="L51:L54"/>
    <mergeCell ref="C55:C58"/>
  </mergeCells>
  <pageMargins left="0.25" right="0.25" top="0.75" bottom="0.75" header="0.3" footer="0.3"/>
  <pageSetup paperSize="9" orientation="landscape" r:id="rId1"/>
  <headerFooter>
    <oddHeader>Stranica &amp;P od 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Knj14</dc:creator>
  <cp:lastModifiedBy>Knj14</cp:lastModifiedBy>
  <cp:lastPrinted>2019-12-13T08:55:33Z</cp:lastPrinted>
  <dcterms:created xsi:type="dcterms:W3CDTF">2018-11-23T13:51:09Z</dcterms:created>
  <dcterms:modified xsi:type="dcterms:W3CDTF">2019-12-13T08:59:38Z</dcterms:modified>
</cp:coreProperties>
</file>